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398d67039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 de prueba" sheetId="1" r:id="Rd7dc1826ded44dff"/>
    <x:sheet xmlns:r="http://schemas.openxmlformats.org/officeDocument/2006/relationships" name="Protocolo de prueba" sheetId="2" r:id="R02ca27d405234c7b"/>
    <x:sheet xmlns:r="http://schemas.openxmlformats.org/officeDocument/2006/relationships" name="Bloques operativos" sheetId="3" r:id="R0a1ef33dc9394aac"/>
    <x:sheet xmlns:r="http://schemas.openxmlformats.org/officeDocument/2006/relationships" name="Guía de campos" sheetId="4" r:id="R4f1fb9c4a01f4c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#,##0.0"/>
    <x:numFmt numFmtId="202" formatCode="0.000"/>
    <x:numFmt numFmtId="203" formatCode="0.0%"/>
    <x:numFmt numFmtId="204" formatCode="yyyy-mm-dd"/>
  </x:numFmts>
  <x:fonts count="7">
    <x:font>
      <x:sz val="11"/>
      <x:name val="Carlito"/>
    </x:font>
    <x:font>
      <x:sz val="10"/>
      <x:color rgb="FF10202D"/>
      <x:name val="Arial"/>
    </x:font>
    <x:font>
      <x:b/>
      <x:sz val="19"/>
      <x:color rgb="FFFFFFFF"/>
      <x:name val="Arial"/>
    </x:font>
    <x:font>
      <x:sz val="10"/>
      <x:color rgb="FF5B6E7D"/>
      <x:name val="Arial"/>
    </x:font>
    <x:font>
      <x:b/>
      <x:sz val="10"/>
      <x:color rgb="FF10202D"/>
      <x:name val="Arial"/>
    </x:font>
    <x:font>
      <x:sz val="9"/>
      <x:color rgb="FF5B6E7D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72743"/>
      </x:patternFill>
    </x:fill>
    <x:fill>
      <x:patternFill patternType="solid">
        <x:fgColor rgb="FFEEF4F7"/>
      </x:patternFill>
    </x:fill>
    <x:fill>
      <x:patternFill patternType="solid">
        <x:fgColor rgb="FFFFF1CC"/>
      </x:patternFill>
    </x:fill>
    <x:fill>
      <x:patternFill patternType="solid">
        <x:fgColor rgb="FF315C3D"/>
      </x:patternFill>
    </x:fill>
    <x:fill>
      <x:patternFill patternType="solid">
        <x:fgColor rgb="FFFFF8D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F"/>
      </x:left>
      <x:right style="thin">
        <x:color rgb="FFCBD7DF"/>
      </x:right>
      <x:top style="thin">
        <x:color rgb="FFCBD7DF"/>
      </x:top>
      <x:bottom style="thin">
        <x:color rgb="FFCBD7DF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2" fontId="1" fillId="3" borderId="2" xfId="0" applyNumberFormat="1" applyFont="1" applyFill="1" applyBorder="1" applyAlignment="1">
      <x:alignment vertical="center" wrapText="1"/>
    </x:xf>
    <x:xf numFmtId="203" fontId="1" fillId="3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/>
    </x:xf>
    <x:xf numFmtId="201" fontId="1" fillId="6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 wrapText="1"/>
    </x:xf>
    <x:xf numFmtId="201" fontId="1" fillId="6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>
          <x:bgColor rgb="FFFDE8E7"/>
        </x:patternFill>
      </x:fill>
    </x:dxf>
    <x:dxf>
      <x:font>
        <x:b/>
        <x:color rgb="FF8A5B00"/>
      </x:font>
      <x:fill>
        <x:patternFill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2212447e94a64" /><Relationship Type="http://schemas.openxmlformats.org/officeDocument/2006/relationships/theme" Target="/xl/theme/theme1.xml" Id="R65cbb06e636f43b0" /><Relationship Type="http://schemas.openxmlformats.org/officeDocument/2006/relationships/sharedStrings" Target="/xl/sharedStrings.xml" Id="Rbba9eeda7f434e52" /><Relationship Type="http://schemas.openxmlformats.org/officeDocument/2006/relationships/worksheet" Target="/xl/worksheets/sheet1.xml" Id="Rd7dc1826ded44dff" /><Relationship Type="http://schemas.openxmlformats.org/officeDocument/2006/relationships/worksheet" Target="/xl/worksheets/sheet2.xml" Id="R02ca27d405234c7b" /><Relationship Type="http://schemas.openxmlformats.org/officeDocument/2006/relationships/worksheet" Target="/xl/worksheets/sheet3.xml" Id="R0a1ef33dc9394aac" /><Relationship Type="http://schemas.openxmlformats.org/officeDocument/2006/relationships/worksheet" Target="/xl/worksheets/sheet4.xml" Id="R4f1fb9c4a01f4c28" /></Relationships>
</file>

<file path=xl/tables/table1.xml><?xml version="1.0" encoding="utf-8"?>
<x:table xmlns:x="http://schemas.openxmlformats.org/spreadsheetml/2006/main" id="1" name="OperatingBlocksTable" displayName="OperatingBlocksTable" ref="A6:AL106" headerRowCount="1" totalsRowCount="0" totalsRowShown="0">
  <x:autoFilter ref="A6:AL106"/>
  <x:tableColumns count="38">
    <x:tableColumn id="1" name="ID del bloque"/>
    <x:tableColumn id="2" name="Inicio del periodo"/>
    <x:tableColumn id="3" name="Fin del periodo"/>
    <x:tableColumn id="4" name="Grupo"/>
    <x:tableColumn id="5" name="ID de planta / molino"/>
    <x:tableColumn id="6" name="Proveedor / lote / colada"/>
    <x:tableColumn id="7" name="Especificación de las barras"/>
    <x:tableColumn id="8" name="Responsable de datos"/>
    <x:tableColumn id="9" name="Barras ingresadas (kg)"/>
    <x:tableColumn id="10" name="Barras utilizables transferidas fuera (kg)"/>
    <x:tableColumn id="11" name="Carga inicial (kg)"/>
    <x:tableColumn id="12" name="Carga final (kg)"/>
    <x:tableColumn id="13" name="Alimentación fresca seca (t)"/>
    <x:tableColumn id="14" name="Consumo bruto (kg)"/>
    <x:tableColumn id="15" name="Consumo bruto kg/t"/>
    <x:tableColumn id="16" name="Rotas (kg)"/>
    <x:tableColumn id="17" name="Dobladas (kg)"/>
    <x:tableColumn id="18" name="Retiro programado (kg)"/>
    <x:tableColumn id="19" name="Otros retiros recuperados (kg)"/>
    <x:tableColumn id="20" name="Recuperado clasificado (kg)"/>
    <x:tableColumn id="21" name="Residuo (kg)"/>
    <x:tableColumn id="22" name="Residuo kg/t"/>
    <x:tableColumn id="23" name="Comprobación del balance de masa"/>
    <x:tableColumn id="24" name="Comprobación de retiros"/>
    <x:tableColumn id="25" name="Familia de mineral / alimentación"/>
    <x:tableColumn id="26" name="Base granulométrica de alimentación / F80"/>
    <x:tableColumn id="27" name="Granulometría de producto / P80"/>
    <x:tableColumn id="28" name="Rango de capacidad / caudal de alimentación"/>
    <x:tableColumn id="29" name="Potencia / energía específica"/>
    <x:tableColumn id="30" name="Velocidad del molino"/>
    <x:tableColumn id="31" name="Agua / sólidos de la pulpa"/>
    <x:tableColumn id="32" name="Práctica de carga de barras"/>
    <x:tableColumn id="33" name="Estado de revestimientos / descarga"/>
    <x:tableColumn id="34" name="Paradas / desviaciones"/>
    <x:tableColumn id="35" name="Transición / estabilización"/>
    <x:tableColumn id="36" name="Base de medición / calibración"/>
    <x:tableColumn id="37" name="¿Incluir?"/>
    <x:tableColumn id="38" name="Motivo de exclusión / nota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a0d17a1ce46452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52" hidden="0" customWidth="1"/>
  </x:cols>
  <x:sheetData>
    <x:row r="1" ht="22.799999237060547" hidden="0" customHeight="1">
      <x:c r="A1" s="4" t="str">
        <x:v>Registro de pruebas de barras de molienda JOTAIN</x:v>
      </x:c>
      <x:c r="B1" s="4"/>
      <x:c r="C1" s="4"/>
      <x:c r="D1" s="4"/>
      <x:c r="E1" s="4"/>
      <x:c r="F1" s="4"/>
      <x:c r="G1" s="4"/>
      <x:c r="H1" s="4"/>
    </x:row>
    <x:row r="2" ht="44" hidden="0" customHeight="1">
      <x:c r="A2" s="7" t="str">
        <x:v>Complete el protocolo de prueba, registre varios bloques operativos y marque Sí únicamente en las filas aprobadas por el comprador en Bloques operativos. Este resumen se calcula mediante fórmulas; aquí no se introducen datos de prueba independientes.</x:v>
      </x:c>
      <x:c r="B2" s="7"/>
      <x:c r="C2" s="7"/>
      <x:c r="D2" s="7"/>
      <x:c r="E2" s="7"/>
      <x:c r="F2" s="7"/>
      <x:c r="G2" s="7"/>
      <x:c r="H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</x:row>
    <x:row r="4" ht="44" hidden="0" customHeight="1">
      <x:c r="A4" s="10" t="str">
        <x:v>Límite de interpretación: el consumo bruto en kg/t procede de un balance de masa. No demuestra desgaste progresivo, vida útil de las barras de un proveedor, idoneidad del producto ni causa de las pérdidas.</x:v>
      </x:c>
      <x:c r="B4" s="10"/>
      <x:c r="C4" s="10"/>
      <x:c r="D4" s="10"/>
      <x:c r="E4" s="10"/>
      <x:c r="F4" s="10"/>
      <x:c r="G4" s="10"/>
      <x:c r="H4" s="10"/>
    </x:row>
    <x:row r="5" ht="44" hidden="0" customHeight="1">
      <x:c r="A5" s="12" t="str">
        <x:v>Consumo bruto ponderado en kg/t = consumo bruto total de los bloques válidos incluidos / alimentación fresca seca total de esos mismos bloques. Las filas de ejemplo quedan excluidas por defecto.</x:v>
      </x:c>
      <x:c r="B5" s="12"/>
      <x:c r="C5" s="12"/>
      <x:c r="D5" s="12"/>
      <x:c r="E5" s="12"/>
      <x:c r="F5" s="12"/>
      <x:c r="G5" s="12"/>
      <x:c r="H5" s="12"/>
    </x:row>
    <x:row r="6" ht="42" hidden="0" customHeight="1">
      <x:c r="A6" s="16" t="str">
        <x:v>Categoría</x:v>
      </x:c>
      <x:c r="B6" s="16" t="str">
        <x:v>Indicador</x:v>
      </x:c>
      <x:c r="C6" s="16" t="str">
        <x:v>Unidad</x:v>
      </x:c>
      <x:c r="D6" s="16" t="str">
        <x:v>Referencia</x:v>
      </x:c>
      <x:c r="E6" s="16" t="str">
        <x:v>Prueba</x:v>
      </x:c>
      <x:c r="F6" s="16" t="str">
        <x:v>Prueba - referencia</x:v>
      </x:c>
      <x:c r="G6" s="16" t="str">
        <x:v>Comprobación para decidir</x:v>
      </x:c>
      <x:c r="H6" s="16" t="str">
        <x:v>Interpretación</x:v>
      </x:c>
    </x:row>
    <x:row r="7" ht="24" hidden="0" customHeight="1">
      <x:c r="A7" s="27" t="str">
        <x:v>Selección</x:v>
      </x:c>
      <x:c r="B7" s="27" t="str">
        <x:v>Filas marcadas Sí</x:v>
      </x:c>
      <x:c r="C7" s="27" t="str">
        <x:v>número</x:v>
      </x:c>
      <x:c r="D7" s="28" t="n">
        <x:f>COUNTIFS('Bloques operativos'!$D$7:$D$106,"Referencia",'Bloques operativos'!$AK$7:$AK$106,"Sí",'Bloques operativos'!$A$7:$A$106,"&lt;&gt;")</x:f>
        <x:v>0</x:v>
      </x:c>
      <x:c r="E7" s="28" t="n">
        <x:f>COUNTIFS('Bloques operativos'!$D$7:$D$106,"Prueba",'Bloques operativos'!$AK$7:$AK$106,"Sí",'Bloques operativos'!$A$7:$A$106,"&lt;&gt;")</x:f>
        <x:v>0</x:v>
      </x:c>
      <x:c r="F7" s="28" t="str">
        <x:f>IF(OR(D7="",E7=""),"",E7-D7)</x:f>
      </x:c>
      <x:c r="G7" s="29" t="str">
        <x:v>Solo se revisan las filas con ¿Incluir? = Sí.</x:v>
      </x:c>
      <x:c r="H7" s="27" t="str">
        <x:v>Las filas de ejemplo están marcadas No por defecto.</x:v>
      </x:c>
    </x:row>
    <x:row r="8" ht="24" hidden="0" customHeight="1">
      <x:c r="A8" s="27" t="str">
        <x:v>Validez</x:v>
      </x:c>
      <x:c r="B8" s="27" t="str">
        <x:v>Bloques con balance de masa válido</x:v>
      </x:c>
      <x:c r="C8" s="27" t="str">
        <x:v>número</x:v>
      </x:c>
      <x:c r="D8" s="28" t="n">
        <x:f>COUNTIFS('Bloques operativos'!$D$7:$D$106,"Referencia",'Bloques operativos'!$AK$7:$AK$106,"Sí",'Bloques operativos'!$W$7:$W$106,"Listo")</x:f>
        <x:v>0</x:v>
      </x:c>
      <x:c r="E8" s="28" t="n">
        <x:f>COUNTIFS('Bloques operativos'!$D$7:$D$106,"Prueba",'Bloques operativos'!$AK$7:$AK$106,"Sí",'Bloques operativos'!$W$7:$W$106,"Listo")</x:f>
        <x:v>0</x:v>
      </x:c>
      <x:c r="F8" s="28" t="str">
        <x:f>IF(OR(D8="",E8=""),"",E8-D8)</x:f>
      </x:c>
      <x:c r="G8" s="29" t="str">
        <x:v>Filas con balance de masa completo y no negativo.</x:v>
      </x:c>
      <x:c r="H8" s="27" t="str">
        <x:v>Las filas con consumo bruto negativo permanecen visibles, pero no entran en los cálculos del resumen.</x:v>
      </x:c>
    </x:row>
    <x:row r="9" ht="24" hidden="0" customHeight="1">
      <x:c r="A9" s="27" t="str">
        <x:v>Balance de masa</x:v>
      </x:c>
      <x:c r="B9" s="27" t="str">
        <x:v>Consumo bruto total</x:v>
      </x:c>
      <x:c r="C9" s="27" t="str">
        <x:v>kg</x:v>
      </x:c>
      <x:c r="D9" s="30" t="str">
        <x:f>IF(D8=0,"",SUMIFS('Bloques operativos'!$N$7:$N$106,'Bloques operativos'!$D$7:$D$106,"Referencia",'Bloques operativos'!$AK$7:$AK$106,"Sí",'Bloques operativos'!$W$7:$W$106,"Listo"))</x:f>
      </x:c>
      <x:c r="E9" s="30" t="str">
        <x:f>IF(E8=0,"",SUMIFS('Bloques operativos'!$N$7:$N$106,'Bloques operativos'!$D$7:$D$106,"Prueba",'Bloques operativos'!$AK$7:$AK$106,"Sí",'Bloques operativos'!$W$7:$W$106,"Listo"))</x:f>
      </x:c>
      <x:c r="F9" s="30" t="str">
        <x:f>IF(OR(D9="",E9=""),"",E9-D9)</x:f>
      </x:c>
      <x:c r="G9" s="29" t="str">
        <x:v>Las barras retiradas y recuperadas nunca se suman de nuevo al consumo bruto.</x:v>
      </x:c>
      <x:c r="H9" s="27" t="str">
        <x:v>Suma de los bloques seleccionados.</x:v>
      </x:c>
    </x:row>
    <x:row r="10" ht="24" hidden="0" customHeight="1">
      <x:c r="A10" s="27" t="str">
        <x:v>Denominador</x:v>
      </x:c>
      <x:c r="B10" s="27" t="str">
        <x:v>Alimentación fresca seca total</x:v>
      </x:c>
      <x:c r="C10" s="27" t="str">
        <x:v>t</x:v>
      </x:c>
      <x:c r="D10" s="30" t="str">
        <x:f>IF(D8=0,"",SUMIFS('Bloques operativos'!$M$7:$M$106,'Bloques operativos'!$D$7:$D$106,"Referencia",'Bloques operativos'!$AK$7:$AK$106,"Sí",'Bloques operativos'!$W$7:$W$106,"Listo"))</x:f>
      </x:c>
      <x:c r="E10" s="30" t="str">
        <x:f>IF(E8=0,"",SUMIFS('Bloques operativos'!$M$7:$M$106,'Bloques operativos'!$D$7:$D$106,"Prueba",'Bloques operativos'!$AK$7:$AK$106,"Sí",'Bloques operativos'!$W$7:$W$106,"Listo"))</x:f>
      </x:c>
      <x:c r="F10" s="30" t="str">
        <x:f>IF(OR(D10="",E10=""),"",E10-D10)</x:f>
      </x:c>
      <x:c r="G10" s="29" t="str">
        <x:v>Toneladas métricas de alimentación fresca seca.</x:v>
      </x:c>
      <x:c r="H10" s="27" t="str">
        <x:v>Sincronice la corrección de humedad y las marcas de tiempo.</x:v>
      </x:c>
    </x:row>
    <x:row r="11" ht="24" hidden="0" customHeight="1">
      <x:c r="A11" s="27" t="str">
        <x:v>Calculado</x:v>
      </x:c>
      <x:c r="B11" s="27" t="str">
        <x:v>Consumo bruto ponderado</x:v>
      </x:c>
      <x:c r="C11" s="27" t="str">
        <x:v>kg/t</x:v>
      </x:c>
      <x:c r="D11" s="31" t="str">
        <x:f>IF(OR(D9="",D10&lt;=0),"",D9/D10)</x:f>
      </x:c>
      <x:c r="E11" s="31" t="str">
        <x:f>IF(OR(E9="",E10&lt;=0),"",E9/E10)</x:f>
      </x:c>
      <x:c r="F11" s="31" t="str">
        <x:f>IF(OR(D11="",E11=""),"",E11-D11)</x:f>
      </x:c>
      <x:c r="G11" s="29" t="str">
        <x:v>Ponderado sobre los bloques válidos incluidos.</x:v>
      </x:c>
      <x:c r="H11" s="27" t="str">
        <x:v>Consumo bruto total, kg / alimentación seca total, t.</x:v>
      </x:c>
    </x:row>
    <x:row r="12" ht="24" hidden="0" customHeight="1">
      <x:c r="A12" s="27" t="str">
        <x:v>Conciliación</x:v>
      </x:c>
      <x:c r="B12" s="27" t="str">
        <x:v>Retiros recuperados y clasificados</x:v>
      </x:c>
      <x:c r="C12" s="27" t="str">
        <x:v>kg</x:v>
      </x:c>
      <x:c r="D12" s="30" t="str">
        <x:f>IF(D8=0,"",SUMIFS('Bloques operativos'!$T$7:$T$106,'Bloques operativos'!$D$7:$D$106,"Referencia",'Bloques operativos'!$AK$7:$AK$106,"Sí",'Bloques operativos'!$W$7:$W$106,"Listo",'Bloques operativos'!$X$7:$X$106,"Completo"))</x:f>
      </x:c>
      <x:c r="E12" s="30" t="str">
        <x:f>IF(E8=0,"",SUMIFS('Bloques operativos'!$T$7:$T$106,'Bloques operativos'!$D$7:$D$106,"Prueba",'Bloques operativos'!$AK$7:$AK$106,"Sí",'Bloques operativos'!$W$7:$W$106,"Listo",'Bloques operativos'!$X$7:$X$106,"Completo"))</x:f>
      </x:c>
      <x:c r="F12" s="30" t="str">
        <x:f>IF(OR(D12="",E12=""),"",E12-D12)</x:f>
      </x:c>
      <x:c r="G12" s="29" t="str">
        <x:v>Solo bloques con los cuatro campos de retiros completos.</x:v>
      </x:c>
      <x:c r="H12" s="27" t="str">
        <x:v>Barras rotas, dobladas, retiros programados y otros retiros recuperados.</x:v>
      </x:c>
    </x:row>
    <x:row r="13" ht="24" hidden="0" customHeight="1">
      <x:c r="A13" s="27" t="str">
        <x:v>Conciliación</x:v>
      </x:c>
      <x:c r="B13" s="27" t="str">
        <x:v>Residuo del balance de masa</x:v>
      </x:c>
      <x:c r="C13" s="27" t="str">
        <x:v>kg</x:v>
      </x:c>
      <x:c r="D13" s="30" t="str">
        <x:f>IF(D8=0,"",SUMIFS('Bloques operativos'!$U$7:$U$106,'Bloques operativos'!$D$7:$D$106,"Referencia",'Bloques operativos'!$AK$7:$AK$106,"Sí",'Bloques operativos'!$W$7:$W$106,"Listo",'Bloques operativos'!$X$7:$X$106,"Completo"))</x:f>
      </x:c>
      <x:c r="E13" s="30" t="str">
        <x:f>IF(E8=0,"",SUMIFS('Bloques operativos'!$U$7:$U$106,'Bloques operativos'!$D$7:$D$106,"Prueba",'Bloques operativos'!$AK$7:$AK$106,"Sí",'Bloques operativos'!$W$7:$W$106,"Listo",'Bloques operativos'!$X$7:$X$106,"Completo"))</x:f>
      </x:c>
      <x:c r="F13" s="30" t="str">
        <x:f>IF(OR(D13="",E13=""),"",E13-D13)</x:f>
      </x:c>
      <x:c r="G13" s="29" t="str">
        <x:v>Consumo bruto menos retiros recuperados y clasificados.</x:v>
      </x:c>
      <x:c r="H13" s="27" t="str">
        <x:v>Puede incluir desgaste, arrastre, fragmentos, mezcla o error de medición.</x:v>
      </x:c>
    </x:row>
    <x:row r="14" ht="24" hidden="0" customHeight="1">
      <x:c r="A14" s="27" t="str">
        <x:v>Denominador</x:v>
      </x:c>
      <x:c r="B14" s="27" t="str">
        <x:v>Alimentación seca con registro completo de retiros</x:v>
      </x:c>
      <x:c r="C14" s="27" t="str">
        <x:v>t</x:v>
      </x:c>
      <x:c r="D14" s="30" t="str">
        <x:f>IF(D8=0,"",SUMIFS('Bloques operativos'!$M$7:$M$106,'Bloques operativos'!$D$7:$D$106,"Referencia",'Bloques operativos'!$AK$7:$AK$106,"Sí",'Bloques operativos'!$W$7:$W$106,"Listo",'Bloques operativos'!$X$7:$X$106,"Completo"))</x:f>
      </x:c>
      <x:c r="E14" s="30" t="str">
        <x:f>IF(E8=0,"",SUMIFS('Bloques operativos'!$M$7:$M$106,'Bloques operativos'!$D$7:$D$106,"Prueba",'Bloques operativos'!$AK$7:$AK$106,"Sí",'Bloques operativos'!$W$7:$W$106,"Listo",'Bloques operativos'!$X$7:$X$106,"Completo"))</x:f>
      </x:c>
      <x:c r="F14" s="30" t="str">
        <x:f>IF(OR(D14="",E14=""),"",E14-D14)</x:f>
      </x:c>
      <x:c r="G14" s="29" t="str">
        <x:v>Denominador correspondiente a los registros completos del residuo.</x:v>
      </x:c>
      <x:c r="H14" s="27" t="str">
        <x:v>Evita interpretar un registro incompleto de retiros como cero.</x:v>
      </x:c>
    </x:row>
    <x:row r="15" ht="36" hidden="0" customHeight="1">
      <x:c r="A15" s="27" t="str">
        <x:v>Calculado</x:v>
      </x:c>
      <x:c r="B15" s="27" t="str">
        <x:v>Residuo específico</x:v>
      </x:c>
      <x:c r="C15" s="27" t="str">
        <x:v>kg/t</x:v>
      </x:c>
      <x:c r="D15" s="31" t="str">
        <x:f>IF(OR(D13="",D14&lt;=0),"",D13/D14)</x:f>
      </x:c>
      <x:c r="E15" s="31" t="str">
        <x:f>IF(OR(E13="",E14&lt;=0),"",E13/E14)</x:f>
      </x:c>
      <x:c r="F15" s="31" t="str">
        <x:f>IF(OR(D15="",E15=""),"",E15-D15)</x:f>
      </x:c>
      <x:c r="G15" s="29" t="str">
        <x:v>El residuo no se identifica automáticamente como desgaste progresivo.</x:v>
      </x:c>
      <x:c r="H15" s="27" t="str">
        <x:v>Interprete junto con las condiciones de cada bloque y el protocolo.</x:v>
      </x:c>
    </x:row>
    <x:row r="16" ht="24" hidden="0" customHeight="1">
      <x:c r="A16" s="27" t="str">
        <x:v>Comprobación</x:v>
      </x:c>
      <x:c r="B16" s="27" t="str">
        <x:v>Estado de los bloques incluidos</x:v>
      </x:c>
      <x:c r="C16" s="27" t="str">
        <x:v>estado</x:v>
      </x:c>
      <x:c r="D16" s="29" t="str">
        <x:f>IF(D7=0,"Sin filas incluidas",IF(D8&lt;D7,"Revise los datos de masa",IF(COUNTIFS('Bloques operativos'!$D$7:$D$106,"Referencia",'Bloques operativos'!$AK$7:$AK$106,"Sí",'Bloques operativos'!$W$7:$W$106,"Listo",'Bloques operativos'!$X$7:$X$106,"Completo")&lt;D8,"Revise los datos de retiros","Listo para revisión del comprador")))</x:f>
        <x:v>Sin filas incluidas</x:v>
      </x:c>
      <x:c r="E16" s="29" t="str">
        <x:f>IF(E7=0,"Sin filas incluidas",IF(E8&lt;E7,"Revise los datos de masa",IF(COUNTIFS('Bloques operativos'!$D$7:$D$106,"Prueba",'Bloques operativos'!$AK$7:$AK$106,"Sí",'Bloques operativos'!$W$7:$W$106,"Listo",'Bloques operativos'!$X$7:$X$106,"Completo")&lt;E8,"Revise los datos de retiros","Listo para revisión del comprador")))</x:f>
        <x:v>Sin filas incluidas</x:v>
      </x:c>
      <x:c r="F16" s="29"/>
      <x:c r="G16" s="29" t="str">
        <x:v>Resuelva todas las comprobaciones antes de interpretar la comparación.</x:v>
      </x:c>
      <x:c r="H16" s="27" t="str">
        <x:v>El equipo técnico del comprador decide qué datos incluir o excluir.</x:v>
      </x:c>
    </x:row>
    <x:row r="17" ht="24" hidden="0" customHeight="1">
      <x:c r="A17" s="27" t="str">
        <x:v>Comparación</x:v>
      </x:c>
      <x:c r="B17" s="27" t="str">
        <x:v>Diferencia de la prueba respecto a la referencia</x:v>
      </x:c>
      <x:c r="C17" s="27" t="str">
        <x:v>%</x:v>
      </x:c>
      <x:c r="D17" s="29"/>
      <x:c r="E17" s="32" t="str">
        <x:f>IF(OR(D11="",E11="",D11&lt;=0),"",(E11-D11)/D11)</x:f>
      </x:c>
      <x:c r="F17" s="29"/>
      <x:c r="G17" s="29" t="str">
        <x:v>No disponible si la referencia es cero o está incompleta.</x:v>
      </x:c>
      <x:c r="H17" s="27" t="str">
        <x:v>(kg/t ponderado de prueba - kg/t ponderado de referencia) / kg/t ponderado de referencia.</x:v>
      </x:c>
    </x:row>
    <x:row r="18" ht="24" hidden="0" customHeight="1">
      <x:c r="A18" s="27" t="str">
        <x:v>Decisión</x:v>
      </x:c>
      <x:c r="B18" s="27" t="str">
        <x:v>Estado de la comparación</x:v>
      </x:c>
      <x:c r="C18" s="27" t="str">
        <x:v>estado</x:v>
      </x:c>
      <x:c r="D18" s="29"/>
      <x:c r="E18" s="29" t="str">
        <x:f>IF(OR(D8=0,E8=0),"Añada bloques válidos de referencia y prueba",IF(OR(D16&lt;&gt;"Listo para revisión del comprador",E16&lt;&gt;"Listo para revisión del comprador"),"Resuelva las comprobaciones de los bloques incluidos",IF(D11&lt;=0,"La referencia debe ser mayor que cero","Requiere revisión técnica del comprador")))</x:f>
        <x:v>Añada bloques válidos de referencia y prueba</x:v>
      </x:c>
      <x:c r="F18" s="29"/>
      <x:c r="G18" s="29" t="str">
        <x:v>Un cálculo no adjudica el suministro a un proveedor.</x:v>
      </x:c>
      <x:c r="H18" s="27" t="str">
        <x:v>Aplique los criterios de aceptación y parada definidos previamente en Protocolo de prueba.</x:v>
      </x:c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</x:row>
    <x:row r="20" ht="15" hidden="0" customHeight="1">
      <x:c r="A20" s="16" t="str">
        <x:v>Vínculo al protocolo</x:v>
      </x:c>
      <x:c r="B20" s="16" t="str">
        <x:v>Campo</x:v>
      </x:c>
      <x:c r="C20" s="16" t="str"/>
      <x:c r="D20" s="16" t="str">
        <x:v>Referencia / común</x:v>
      </x:c>
      <x:c r="E20" s="16" t="str">
        <x:v>Prueba</x:v>
      </x:c>
      <x:c r="F20" s="16" t="str"/>
      <x:c r="G20" s="16" t="str">
        <x:v>Comprobación del registro</x:v>
      </x:c>
      <x:c r="H20" s="16" t="str">
        <x:v>Fuente</x:v>
      </x:c>
    </x:row>
    <x:row r="21" ht="15" hidden="0" customHeight="1">
      <x:c r="A21" s="27" t="str">
        <x:v>Trazabilidad</x:v>
      </x:c>
      <x:c r="B21" s="27" t="str">
        <x:v>ID de planta / molino</x:v>
      </x:c>
      <x:c r="C21" s="27"/>
      <x:c r="D21" s="29" t="str">
        <x:f>IF('Protocolo de prueba'!C6="","",'Protocolo de prueba'!C6)</x:f>
      </x:c>
      <x:c r="E21" s="29" t="str">
        <x:f>IF('Protocolo de prueba'!C6="","",'Protocolo de prueba'!C6)</x:f>
      </x:c>
      <x:c r="F21" s="29"/>
      <x:c r="G21" s="29" t="str">
        <x:f>IF(OR(D21="",E21=""),"Faltante",IF(D21=E21,"Texto registrado igual","Revise la diferencia"))</x:f>
        <x:v>Faltante</x:v>
      </x:c>
      <x:c r="H21" s="27" t="str">
        <x:v>Vinculado a Protocolo de prueba; modifique el dato en esa hoja.</x:v>
      </x:c>
    </x:row>
    <x:row r="22" ht="15" hidden="0" customHeight="1">
      <x:c r="A22" s="27" t="str">
        <x:v>Trazabilidad</x:v>
      </x:c>
      <x:c r="B22" s="27" t="str">
        <x:v>Periodo de operación</x:v>
      </x:c>
      <x:c r="C22" s="27"/>
      <x:c r="D22" s="29" t="str">
        <x:f>IF('Protocolo de prueba'!C7="","",'Protocolo de prueba'!C7)</x:f>
      </x:c>
      <x:c r="E22" s="29" t="str">
        <x:f>IF('Protocolo de prueba'!C8="","",'Protocolo de prueba'!C8)</x:f>
      </x:c>
      <x:c r="F22" s="29"/>
      <x:c r="G22" s="29" t="str">
        <x:f>IF(OR(D22="",E22=""),"Faltante",IF(D22=E22,"Texto registrado igual","Revise la diferencia"))</x:f>
        <x:v>Faltante</x:v>
      </x:c>
      <x:c r="H22" s="27" t="str">
        <x:v>Vinculado a Protocolo de prueba; modifique el dato en esa hoja.</x:v>
      </x:c>
    </x:row>
    <x:row r="23" ht="15" hidden="0" customHeight="1">
      <x:c r="A23" s="27" t="str">
        <x:v>Trazabilidad</x:v>
      </x:c>
      <x:c r="B23" s="27" t="str">
        <x:v>Proveedor / lote / colada</x:v>
      </x:c>
      <x:c r="C23" s="27"/>
      <x:c r="D23" s="29" t="str">
        <x:f>IF('Protocolo de prueba'!C9="","",'Protocolo de prueba'!C9)</x:f>
      </x:c>
      <x:c r="E23" s="29" t="str">
        <x:f>IF('Protocolo de prueba'!C10="","",'Protocolo de prueba'!C10)</x:f>
      </x:c>
      <x:c r="F23" s="29"/>
      <x:c r="G23" s="29" t="str">
        <x:f>IF(OR(D23="",E23=""),"Faltante",IF(D23=E23,"Texto registrado igual","Revise la diferencia"))</x:f>
        <x:v>Faltante</x:v>
      </x:c>
      <x:c r="H23" s="27" t="str">
        <x:v>Vinculado a Protocolo de prueba; modifique el dato en esa hoja.</x:v>
      </x:c>
    </x:row>
    <x:row r="24" ht="15" hidden="0" customHeight="1">
      <x:c r="A24" s="27" t="str">
        <x:v>Especificación</x:v>
      </x:c>
      <x:c r="B24" s="27" t="str">
        <x:v>Especificación de las barras</x:v>
      </x:c>
      <x:c r="C24" s="27"/>
      <x:c r="D24" s="29" t="str">
        <x:f>IF('Protocolo de prueba'!C11="","",'Protocolo de prueba'!C11)</x:f>
      </x:c>
      <x:c r="E24" s="29" t="str">
        <x:f>IF('Protocolo de prueba'!C11="","",'Protocolo de prueba'!C11)</x:f>
      </x:c>
      <x:c r="F24" s="29"/>
      <x:c r="G24" s="29" t="str">
        <x:f>IF(OR(D24="",E24=""),"Faltante",IF(D24=E24,"Texto registrado igual","Revise la diferencia"))</x:f>
        <x:v>Faltante</x:v>
      </x:c>
      <x:c r="H24" s="27" t="str">
        <x:v>Vinculado a Protocolo de prueba; modifique el dato en esa hoja.</x:v>
      </x:c>
    </x:row>
    <x:row r="25" ht="15" hidden="0" customHeight="1">
      <x:c r="A25" s="27" t="str">
        <x:v>Medición</x:v>
      </x:c>
      <x:c r="B25" s="27" t="str">
        <x:v>Base de masa / inventario</x:v>
      </x:c>
      <x:c r="C25" s="27"/>
      <x:c r="D25" s="29" t="str">
        <x:f>IF('Protocolo de prueba'!C12="","",'Protocolo de prueba'!C12)</x:f>
      </x:c>
      <x:c r="E25" s="29" t="str">
        <x:f>IF('Protocolo de prueba'!C12="","",'Protocolo de prueba'!C12)</x:f>
      </x:c>
      <x:c r="F25" s="29"/>
      <x:c r="G25" s="29" t="str">
        <x:f>IF(OR(D25="",E25=""),"Faltante",IF(D25=E25,"Texto registrado igual","Revise la diferencia"))</x:f>
        <x:v>Faltante</x:v>
      </x:c>
      <x:c r="H25" s="27" t="str">
        <x:v>Vinculado a Protocolo de prueba; modifique el dato en esa hoja.</x:v>
      </x:c>
    </x:row>
    <x:row r="26" ht="15" hidden="0" customHeight="1">
      <x:c r="A26" s="27" t="str">
        <x:v>Medición</x:v>
      </x:c>
      <x:c r="B26" s="27" t="str">
        <x:v>Registro de calibración / repetibilidad</x:v>
      </x:c>
      <x:c r="C26" s="27"/>
      <x:c r="D26" s="29" t="str">
        <x:f>IF('Protocolo de prueba'!C14="","",'Protocolo de prueba'!C14)</x:f>
      </x:c>
      <x:c r="E26" s="29" t="str">
        <x:f>IF('Protocolo de prueba'!C14="","",'Protocolo de prueba'!C14)</x:f>
      </x:c>
      <x:c r="F26" s="29"/>
      <x:c r="G26" s="29" t="str">
        <x:f>IF(OR(D26="",E26=""),"Faltante",IF(D26=E26,"Texto registrado igual","Revise la diferencia"))</x:f>
        <x:v>Faltante</x:v>
      </x:c>
      <x:c r="H26" s="27" t="str">
        <x:v>Vinculado a Protocolo de prueba; modifique el dato en esa hoja.</x:v>
      </x:c>
    </x:row>
    <x:row r="27" ht="15" hidden="0" customHeight="1">
      <x:c r="A27" s="27" t="str">
        <x:v>Protocolo</x:v>
      </x:c>
      <x:c r="B27" s="27" t="str">
        <x:v>Regla de transición / estabilización</x:v>
      </x:c>
      <x:c r="C27" s="27"/>
      <x:c r="D27" s="29" t="str">
        <x:f>IF('Protocolo de prueba'!C15="","",'Protocolo de prueba'!C15)</x:f>
      </x:c>
      <x:c r="E27" s="29" t="str">
        <x:f>IF('Protocolo de prueba'!C15="","",'Protocolo de prueba'!C15)</x:f>
      </x:c>
      <x:c r="F27" s="29"/>
      <x:c r="G27" s="29" t="str">
        <x:f>IF(OR(D27="",E27=""),"Faltante",IF(D27=E27,"Texto registrado igual","Revise la diferencia"))</x:f>
        <x:v>Faltante</x:v>
      </x:c>
      <x:c r="H27" s="27" t="str">
        <x:v>Vinculado a Protocolo de prueba; modifique el dato en esa hoja.</x:v>
      </x:c>
    </x:row>
    <x:row r="28" ht="15" hidden="0" customHeight="1">
      <x:c r="A28" s="27" t="str">
        <x:v>Protocolo</x:v>
      </x:c>
      <x:c r="B28" s="27" t="str">
        <x:v>Criterio de aceptación definido previamente</x:v>
      </x:c>
      <x:c r="C28" s="27"/>
      <x:c r="D28" s="29" t="str">
        <x:f>IF('Protocolo de prueba'!C17="","",'Protocolo de prueba'!C17)</x:f>
      </x:c>
      <x:c r="E28" s="29" t="str">
        <x:f>IF('Protocolo de prueba'!C17="","",'Protocolo de prueba'!C17)</x:f>
      </x:c>
      <x:c r="F28" s="29"/>
      <x:c r="G28" s="29" t="str">
        <x:f>IF(OR(D28="",E28=""),"Faltante",IF(D28=E28,"Texto registrado igual","Revise la diferencia"))</x:f>
        <x:v>Faltante</x:v>
      </x:c>
      <x:c r="H28" s="27" t="str">
        <x:v>Vinculado a Protocolo de prueba; modifique el dato en esa hoja.</x:v>
      </x:c>
    </x:row>
    <x:row r="29" ht="15" hidden="0" customHeight="1">
      <x:c r="A29" s="27" t="str">
        <x:v>Protocolo</x:v>
      </x:c>
      <x:c r="B29" s="27" t="str">
        <x:v>Regla de parada / seguridad</x:v>
      </x:c>
      <x:c r="C29" s="27"/>
      <x:c r="D29" s="29" t="str">
        <x:f>IF('Protocolo de prueba'!C18="","",'Protocolo de prueba'!C18)</x:f>
      </x:c>
      <x:c r="E29" s="29" t="str">
        <x:f>IF('Protocolo de prueba'!C18="","",'Protocolo de prueba'!C18)</x:f>
      </x:c>
      <x:c r="F29" s="29"/>
      <x:c r="G29" s="29" t="str">
        <x:f>IF(OR(D29="",E29=""),"Faltante",IF(D29=E29,"Texto registrado igual","Revise la diferencia"))</x:f>
        <x:v>Faltante</x:v>
      </x:c>
      <x:c r="H29" s="27" t="str">
        <x:v>Vinculado a Protocolo de prueba; modifique el dato en esa hoja.</x:v>
      </x:c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1:H1"/>
    <x:mergeCell ref="A2:H2"/>
    <x:mergeCell ref="A4:H4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48" hidden="0" customWidth="1"/>
    <x:col min="4" max="4" width="20" hidden="0" customWidth="1"/>
    <x:col min="5" max="5" width="28" hidden="0" customWidth="1"/>
    <x:col min="6" max="6" width="64" hidden="0" customWidth="1"/>
  </x:cols>
  <x:sheetData>
    <x:row r="1" ht="22.799999237060547" hidden="0" customHeight="1">
      <x:c r="A1" s="4" t="str">
        <x:v>Protocolo de prueba</x:v>
      </x:c>
      <x:c r="B1" s="4"/>
      <x:c r="C1" s="4"/>
      <x:c r="D1" s="4"/>
      <x:c r="E1" s="4"/>
      <x:c r="F1" s="4"/>
    </x:row>
    <x:row r="2" ht="44" hidden="0" customHeight="1">
      <x:c r="A2" s="7" t="str">
        <x:v>Complete y apruebe estos campos antes de iniciar la prueba. El libro no establece un umbral de aceptación ni un factor de corrección universales.</x:v>
      </x:c>
      <x:c r="B2" s="7"/>
      <x:c r="C2" s="7"/>
      <x:c r="D2" s="7"/>
      <x:c r="E2" s="7"/>
      <x:c r="F2" s="7"/>
    </x:row>
    <x:row r="3" ht="15" hidden="0" customHeight="1">
      <x:c r="A3" s="2"/>
      <x:c r="B3" s="2"/>
      <x:c r="C3" s="2"/>
      <x:c r="D3" s="2"/>
      <x:c r="E3" s="2"/>
      <x:c r="F3" s="2"/>
    </x:row>
    <x:row r="4" ht="44" hidden="0" customHeight="1">
      <x:c r="A4" s="10" t="str">
        <x:v>Punto de control: defina las reglas de medición, transición, inclusión, aceptación y parada antes de ver los resultados. Definirlas después debilita la comparación.</x:v>
      </x:c>
      <x:c r="B4" s="10"/>
      <x:c r="C4" s="10"/>
      <x:c r="D4" s="10"/>
      <x:c r="E4" s="10"/>
      <x:c r="F4" s="10"/>
    </x:row>
    <x:row r="5" ht="42" hidden="0" customHeight="1">
      <x:c r="A5" s="16" t="str">
        <x:v>Categoría</x:v>
      </x:c>
      <x:c r="B5" s="16" t="str">
        <x:v>Campo del protocolo</x:v>
      </x:c>
      <x:c r="C5" s="16" t="str">
        <x:v>Dato editable</x:v>
      </x:c>
      <x:c r="D5" s="16" t="str">
        <x:v>Obligatorio antes de usar</x:v>
      </x:c>
      <x:c r="E5" s="16" t="str">
        <x:v>Responsable / aprobación</x:v>
      </x:c>
      <x:c r="F5" s="16" t="str">
        <x:v>Orientación</x:v>
      </x:c>
    </x:row>
    <x:row r="6" ht="15" hidden="0" customHeight="1">
      <x:c r="A6" s="27" t="str">
        <x:v>Trazabilidad</x:v>
      </x:c>
      <x:c r="B6" s="27" t="str">
        <x:v>ID de planta / molino</x:v>
      </x:c>
      <x:c r="C6" s="35" t="str"/>
      <x:c r="D6" s="27" t="str">
        <x:v>Sí</x:v>
      </x:c>
      <x:c r="E6" s="35" t="str"/>
      <x:c r="F6" s="27" t="str">
        <x:v>Use los identificadores únicos de planta, línea, molino y cámara.</x:v>
      </x:c>
    </x:row>
    <x:row r="7" ht="15" hidden="0" customHeight="1">
      <x:c r="A7" s="27" t="str">
        <x:v>Trazabilidad</x:v>
      </x:c>
      <x:c r="B7" s="27" t="str">
        <x:v>Periodo de referencia</x:v>
      </x:c>
      <x:c r="C7" s="35" t="str"/>
      <x:c r="D7" s="27" t="str">
        <x:v>Sí</x:v>
      </x:c>
      <x:c r="E7" s="35" t="str"/>
      <x:c r="F7" s="27" t="str">
        <x:v>Registre marcas de inicio y fin sincronizadas y el tiempo de transición excluido.</x:v>
      </x:c>
    </x:row>
    <x:row r="8" ht="15" hidden="0" customHeight="1">
      <x:c r="A8" s="27" t="str">
        <x:v>Trazabilidad</x:v>
      </x:c>
      <x:c r="B8" s="27" t="str">
        <x:v>Periodo de prueba</x:v>
      </x:c>
      <x:c r="C8" s="35" t="str"/>
      <x:c r="D8" s="27" t="str">
        <x:v>Sí</x:v>
      </x:c>
      <x:c r="E8" s="35" t="str"/>
      <x:c r="F8" s="27" t="str">
        <x:v>Registre marcas de inicio y fin sincronizadas y el tiempo de transición excluido.</x:v>
      </x:c>
    </x:row>
    <x:row r="9" ht="24" hidden="0" customHeight="1">
      <x:c r="A9" s="27" t="str">
        <x:v>Trazabilidad</x:v>
      </x:c>
      <x:c r="B9" s="27" t="str">
        <x:v>Proveedor / lote / colada de referencia</x:v>
      </x:c>
      <x:c r="C9" s="35" t="str"/>
      <x:c r="D9" s="27" t="str">
        <x:v>Sí</x:v>
      </x:c>
      <x:c r="E9" s="35" t="str"/>
      <x:c r="F9" s="27" t="str">
        <x:v>Conserve las referencias de proveedor, compra, colada, lote y entrega disponibles para el comprador.</x:v>
      </x:c>
    </x:row>
    <x:row r="10" ht="24" hidden="0" customHeight="1">
      <x:c r="A10" s="27" t="str">
        <x:v>Trazabilidad</x:v>
      </x:c>
      <x:c r="B10" s="27" t="str">
        <x:v>Proveedor / lote / colada de prueba</x:v>
      </x:c>
      <x:c r="C10" s="35" t="str"/>
      <x:c r="D10" s="27" t="str">
        <x:v>Sí</x:v>
      </x:c>
      <x:c r="E10" s="35" t="str"/>
      <x:c r="F10" s="27" t="str">
        <x:v>Conserve las referencias de proveedor, compra, colada, lote y entrega disponibles para el comprador.</x:v>
      </x:c>
    </x:row>
    <x:row r="11" ht="24" hidden="0" customHeight="1">
      <x:c r="A11" s="27" t="str">
        <x:v>Especificación</x:v>
      </x:c>
      <x:c r="B11" s="27" t="str">
        <x:v>Especificación de las barras</x:v>
      </x:c>
      <x:c r="C11" s="35" t="str"/>
      <x:c r="D11" s="27" t="str">
        <x:v>Sí</x:v>
      </x:c>
      <x:c r="E11" s="35" t="str"/>
      <x:c r="F11" s="27" t="str">
        <x:v>Distribución de diámetros, longitud, base de grado/dureza, proceso de fabricación y requisitos aplicables del pedido.</x:v>
      </x:c>
    </x:row>
    <x:row r="12" ht="24" hidden="0" customHeight="1">
      <x:c r="A12" s="27" t="str">
        <x:v>Medición</x:v>
      </x:c>
      <x:c r="B12" s="27" t="str">
        <x:v>Base de medición de masa / inventario</x:v>
      </x:c>
      <x:c r="C12" s="35" t="str"/>
      <x:c r="D12" s="27" t="str">
        <x:v>Sí</x:v>
      </x:c>
      <x:c r="E12" s="35" t="str"/>
      <x:c r="F12" s="27" t="str">
        <x:v>Indique las balanzas, registros de transferencia, método de inventario inicial/final y base de incertidumbre.</x:v>
      </x:c>
    </x:row>
    <x:row r="13" ht="24" hidden="0" customHeight="1">
      <x:c r="A13" s="27" t="str">
        <x:v>Medición</x:v>
      </x:c>
      <x:c r="B13" s="27" t="str">
        <x:v>Base de alimentación seca y humedad</x:v>
      </x:c>
      <x:c r="C13" s="35" t="str"/>
      <x:c r="D13" s="27" t="str">
        <x:v>Sí</x:v>
      </x:c>
      <x:c r="E13" s="35" t="str"/>
      <x:c r="F13" s="27" t="str">
        <x:v>Use toneladas métricas de alimentación fresca seca; identifique el muestreo de humedad y el método de corrección.</x:v>
      </x:c>
    </x:row>
    <x:row r="14" ht="24" hidden="0" customHeight="1">
      <x:c r="A14" s="27" t="str">
        <x:v>Medición</x:v>
      </x:c>
      <x:c r="B14" s="27" t="str">
        <x:v>Registro de calibración / repetibilidad</x:v>
      </x:c>
      <x:c r="C14" s="35" t="str"/>
      <x:c r="D14" s="27" t="str">
        <x:v>Sí</x:v>
      </x:c>
      <x:c r="E14" s="35" t="str"/>
      <x:c r="F14" s="27" t="str">
        <x:v>Identifique los instrumentos, estado de calibración, verificaciones, repetibilidad y responsable de datos.</x:v>
      </x:c>
    </x:row>
    <x:row r="15" ht="15" hidden="0" customHeight="1">
      <x:c r="A15" s="27" t="str">
        <x:v>Protocolo</x:v>
      </x:c>
      <x:c r="B15" s="27" t="str">
        <x:v>Regla de transición / estabilización</x:v>
      </x:c>
      <x:c r="C15" s="35" t="str"/>
      <x:c r="D15" s="27" t="str">
        <x:v>Sí</x:v>
      </x:c>
      <x:c r="E15" s="35" t="str"/>
      <x:c r="F15" s="27" t="str">
        <x:v>Defina previamente el vaciado de la carga, la mezcla y el tratamiento de estabilización.</x:v>
      </x:c>
    </x:row>
    <x:row r="16" ht="24" hidden="0" customHeight="1">
      <x:c r="A16" s="27" t="str">
        <x:v>Protocolo</x:v>
      </x:c>
      <x:c r="B16" s="27" t="str">
        <x:v>Regla de inclusión / exclusión</x:v>
      </x:c>
      <x:c r="C16" s="35" t="str"/>
      <x:c r="D16" s="27" t="str">
        <x:v>Sí</x:v>
      </x:c>
      <x:c r="E16" s="35" t="str"/>
      <x:c r="F16" s="27" t="str">
        <x:v>Defina las paradas, variaciones anómalas del mineral, desviaciones de proceso y registros incompletos antes de conocer los resultados.</x:v>
      </x:c>
    </x:row>
    <x:row r="17" ht="24" hidden="0" customHeight="1">
      <x:c r="A17" s="27" t="str">
        <x:v>Protocolo</x:v>
      </x:c>
      <x:c r="B17" s="27" t="str">
        <x:v>Criterio de aceptación definido previamente</x:v>
      </x:c>
      <x:c r="C17" s="35" t="str"/>
      <x:c r="D17" s="27" t="str">
        <x:v>Sí</x:v>
      </x:c>
      <x:c r="E17" s="35" t="str"/>
      <x:c r="F17" s="27" t="str">
        <x:v>Criterio del comprador: número de bloques repetidos, tolerancia, incertidumbre y condiciones comerciales y técnicas.</x:v>
      </x:c>
    </x:row>
    <x:row r="18" ht="15" hidden="0" customHeight="1">
      <x:c r="A18" s="27" t="str">
        <x:v>Seguridad</x:v>
      </x:c>
      <x:c r="B18" s="27" t="str">
        <x:v>Regla de parada / seguridad</x:v>
      </x:c>
      <x:c r="C18" s="35" t="str"/>
      <x:c r="D18" s="27" t="str">
        <x:v>Sí</x:v>
      </x:c>
      <x:c r="E18" s="35" t="str"/>
      <x:c r="F18" s="27" t="str">
        <x:v>Defina las condiciones de parada por seguridad, equipo, proceso e integridad de los datos.</x:v>
      </x:c>
    </x:row>
    <x:row r="19" ht="15" hidden="0" customHeight="1">
      <x:c r="A19" s="27" t="str">
        <x:v>Responsabilidades</x:v>
      </x:c>
      <x:c r="B19" s="27" t="str">
        <x:v>Responsable del protocolo</x:v>
      </x:c>
      <x:c r="C19" s="35" t="str"/>
      <x:c r="D19" s="27" t="str">
        <x:v>Sí</x:v>
      </x:c>
      <x:c r="E19" s="35" t="str"/>
      <x:c r="F19" s="27" t="str">
        <x:v>Nombre al responsable técnico del comprador que responde por el protocolo.</x:v>
      </x:c>
    </x:row>
    <x:row r="20" ht="15" hidden="0" customHeight="1">
      <x:c r="A20" s="27" t="str">
        <x:v>Responsabilidades</x:v>
      </x:c>
      <x:c r="B20" s="27" t="str">
        <x:v>Revisor / firma de aprobación</x:v>
      </x:c>
      <x:c r="C20" s="35" t="str"/>
      <x:c r="D20" s="27" t="str">
        <x:v>Sí</x:v>
      </x:c>
      <x:c r="E20" s="35" t="str"/>
      <x:c r="F20" s="27" t="str">
        <x:v>Registre la aprobación conjunta de operación, metrología y compras según corresponda.</x:v>
      </x:c>
    </x:row>
    <x:row r="21" ht="15" hidden="0" customHeight="1">
      <x:c r="A21" s="27" t="str">
        <x:v>Responsabilidades</x:v>
      </x:c>
      <x:c r="B21" s="27" t="str">
        <x:v>Fecha de decisión</x:v>
      </x:c>
      <x:c r="C21" s="35" t="str"/>
      <x:c r="D21" s="27" t="str">
        <x:v>Sí</x:v>
      </x:c>
      <x:c r="E21" s="35" t="str"/>
      <x:c r="F21" s="27" t="str">
        <x:v>Registre únicamente después de la revisión aprobada de las evidencias.</x:v>
      </x:c>
    </x:row>
    <x:row r="22" ht="15" hidden="0" customHeight="1">
      <x:c r="A22" s="2"/>
      <x:c r="B22" s="2"/>
      <x:c r="C22" s="2"/>
      <x:c r="D22" s="2"/>
      <x:c r="E22" s="2"/>
      <x:c r="F22" s="2"/>
    </x:row>
    <x:row r="23" ht="15" hidden="0" customHeight="1">
      <x:c r="A23" s="2"/>
      <x:c r="B23" s="2"/>
      <x:c r="C23" s="2"/>
      <x:c r="D23" s="2"/>
      <x:c r="E23" s="2"/>
      <x:c r="F23" s="2"/>
    </x:row>
    <x:row r="24" ht="15" hidden="0" customHeight="1">
      <x:c r="A24" s="2"/>
      <x:c r="B24" s="2"/>
      <x:c r="C24" s="2"/>
      <x:c r="D24" s="2"/>
      <x:c r="E24" s="2"/>
      <x:c r="F24" s="2"/>
    </x:row>
  </x:sheetData>
  <x:mergeCells>
    <x:mergeCell ref="A1:F1"/>
    <x:mergeCell ref="A2:F2"/>
    <x:mergeCell ref="A4:F4"/>
  </x:mergeCells>
  <x:dataValidations count="1">
    <x:dataValidation type="list" allowBlank="1" showDropDown="0" sqref="D6:D21">
      <x:formula1>"Sí,No,No aplicable"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8" ySplit="6" topLeftCell="I7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2" hidden="0" customWidth="1"/>
    <x:col min="5" max="5" width="21" hidden="0" customWidth="1"/>
    <x:col min="6" max="6" width="27" hidden="0" customWidth="1"/>
    <x:col min="7" max="7" width="26" hidden="0" customWidth="1"/>
    <x:col min="8" max="8" width="20" hidden="0" customWidth="1"/>
    <x:col min="9" max="9" width="14" hidden="0" customWidth="1"/>
    <x:col min="10" max="10" width="17" hidden="0" customWidth="1"/>
    <x:col min="11" max="11" width="16" hidden="0" customWidth="1"/>
    <x:col min="12" max="12" width="16" hidden="0" customWidth="1"/>
    <x:col min="13" max="13" width="15" hidden="0" customWidth="1"/>
    <x:col min="14" max="14" width="19" hidden="0" customWidth="1"/>
    <x:col min="15" max="15" width="13" hidden="0" customWidth="1"/>
    <x:col min="16" max="16" width="13" hidden="0" customWidth="1"/>
    <x:col min="17" max="17" width="12" hidden="0" customWidth="1"/>
    <x:col min="18" max="18" width="18" hidden="0" customWidth="1"/>
    <x:col min="19" max="19" width="18" hidden="0" customWidth="1"/>
    <x:col min="20" max="20" width="20" hidden="0" customWidth="1"/>
    <x:col min="21" max="21" width="15" hidden="0" customWidth="1"/>
    <x:col min="22" max="22" width="14" hidden="0" customWidth="1"/>
    <x:col min="23" max="23" width="22" hidden="0" customWidth="1"/>
    <x:col min="24" max="24" width="22" hidden="0" customWidth="1"/>
    <x:col min="25" max="25" width="21" hidden="0" customWidth="1"/>
    <x:col min="26" max="26" width="21" hidden="0" customWidth="1"/>
    <x:col min="27" max="27" width="22" hidden="0" customWidth="1"/>
    <x:col min="28" max="28" width="25" hidden="0" customWidth="1"/>
    <x:col min="29" max="29" width="23" hidden="0" customWidth="1"/>
    <x:col min="30" max="30" width="17" hidden="0" customWidth="1"/>
    <x:col min="31" max="31" width="26" hidden="0" customWidth="1"/>
    <x:col min="32" max="32" width="22" hidden="0" customWidth="1"/>
    <x:col min="33" max="33" width="25" hidden="0" customWidth="1"/>
    <x:col min="34" max="34" width="27" hidden="0" customWidth="1"/>
    <x:col min="35" max="35" width="25" hidden="0" customWidth="1"/>
    <x:col min="36" max="36" width="35" hidden="0" customWidth="1"/>
    <x:col min="37" max="37" width="12" hidden="0" customWidth="1"/>
    <x:col min="38" max="38" width="38" hidden="0" customWidth="1"/>
  </x:cols>
  <x:sheetData>
    <x:row r="1" ht="22.799999237060547" hidden="0" customHeight="1">
      <x:c r="A1" s="4" t="str">
        <x:v>Bloques operativos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</x:row>
    <x:row r="2" ht="30" hidden="0" customHeight="1">
      <x:c r="A2" s="7" t="str">
        <x:v>Una fila por bloque operativo con tiempos sincronizados. Las dos primeras filas son ejemplos identificados y quedan fuera del resumen hasta que el comprador cambie deliberadamente ¿Incluir? a Sí.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  <x:c r="AG2" s="7"/>
      <x:c r="AH2" s="7"/>
      <x:c r="AI2" s="7"/>
      <x:c r="AJ2" s="7"/>
      <x:c r="AK2" s="7"/>
      <x:c r="AL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</x:row>
    <x:row r="4" ht="30" hidden="0" customHeight="1">
      <x:c r="A4" s="12" t="str">
        <x:v>Cálculos: N = I - J - (L - K); O = N / M; T = SUM(P:S) solo cuando los cuatro campos de retiros son numéricos; U = N - T; V = U / M. W y X impiden presentar registros incompletos o negativos como aptos para decidir.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  <x:c r="AA4" s="12"/>
      <x:c r="AB4" s="12"/>
      <x:c r="AC4" s="12"/>
      <x:c r="AD4" s="12"/>
      <x:c r="AE4" s="12"/>
      <x:c r="AF4" s="12"/>
      <x:c r="AG4" s="12"/>
      <x:c r="AH4" s="12"/>
      <x:c r="AI4" s="12"/>
      <x:c r="AJ4" s="12"/>
      <x:c r="AK4" s="12"/>
      <x:c r="AL4" s="12"/>
    </x:row>
    <x:row r="5" ht="15" hidden="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</x:row>
    <x:row r="6" ht="72" hidden="0" customHeight="1">
      <x:c r="A6" s="16" t="str">
        <x:v>ID del bloque</x:v>
      </x:c>
      <x:c r="B6" s="16" t="str">
        <x:v>Inicio del periodo</x:v>
      </x:c>
      <x:c r="C6" s="16" t="str">
        <x:v>Fin del periodo</x:v>
      </x:c>
      <x:c r="D6" s="16" t="str">
        <x:v>Grupo</x:v>
      </x:c>
      <x:c r="E6" s="16" t="str">
        <x:v>ID de planta / molino</x:v>
      </x:c>
      <x:c r="F6" s="16" t="str">
        <x:v>Proveedor / lote / colada</x:v>
      </x:c>
      <x:c r="G6" s="16" t="str">
        <x:v>Especificación de las barras</x:v>
      </x:c>
      <x:c r="H6" s="16" t="str">
        <x:v>Responsable de datos</x:v>
      </x:c>
      <x:c r="I6" s="16" t="str">
        <x:v>Barras ingresadas (kg)</x:v>
      </x:c>
      <x:c r="J6" s="16" t="str">
        <x:v>Barras utilizables transferidas fuera (kg)</x:v>
      </x:c>
      <x:c r="K6" s="16" t="str">
        <x:v>Carga inicial (kg)</x:v>
      </x:c>
      <x:c r="L6" s="16" t="str">
        <x:v>Carga final (kg)</x:v>
      </x:c>
      <x:c r="M6" s="16" t="str">
        <x:v>Alimentación fresca seca (t)</x:v>
      </x:c>
      <x:c r="N6" s="16" t="str">
        <x:v>Consumo bruto (kg)</x:v>
      </x:c>
      <x:c r="O6" s="16" t="str">
        <x:v>Consumo bruto kg/t</x:v>
      </x:c>
      <x:c r="P6" s="16" t="str">
        <x:v>Rotas (kg)</x:v>
      </x:c>
      <x:c r="Q6" s="16" t="str">
        <x:v>Dobladas (kg)</x:v>
      </x:c>
      <x:c r="R6" s="16" t="str">
        <x:v>Retiro programado (kg)</x:v>
      </x:c>
      <x:c r="S6" s="16" t="str">
        <x:v>Otros retiros recuperados (kg)</x:v>
      </x:c>
      <x:c r="T6" s="16" t="str">
        <x:v>Recuperado clasificado (kg)</x:v>
      </x:c>
      <x:c r="U6" s="16" t="str">
        <x:v>Residuo (kg)</x:v>
      </x:c>
      <x:c r="V6" s="16" t="str">
        <x:v>Residuo kg/t</x:v>
      </x:c>
      <x:c r="W6" s="16" t="str">
        <x:v>Comprobación del balance de masa</x:v>
      </x:c>
      <x:c r="X6" s="16" t="str">
        <x:v>Comprobación de retiros</x:v>
      </x:c>
      <x:c r="Y6" s="16" t="str">
        <x:v>Familia de mineral / alimentación</x:v>
      </x:c>
      <x:c r="Z6" s="16" t="str">
        <x:v>Base granulométrica de alimentación / F80</x:v>
      </x:c>
      <x:c r="AA6" s="16" t="str">
        <x:v>Granulometría de producto / P80</x:v>
      </x:c>
      <x:c r="AB6" s="16" t="str">
        <x:v>Rango de capacidad / caudal de alimentación</x:v>
      </x:c>
      <x:c r="AC6" s="16" t="str">
        <x:v>Potencia / energía específica</x:v>
      </x:c>
      <x:c r="AD6" s="16" t="str">
        <x:v>Velocidad del molino</x:v>
      </x:c>
      <x:c r="AE6" s="16" t="str">
        <x:v>Agua / sólidos de la pulpa</x:v>
      </x:c>
      <x:c r="AF6" s="16" t="str">
        <x:v>Práctica de carga de barras</x:v>
      </x:c>
      <x:c r="AG6" s="16" t="str">
        <x:v>Estado de revestimientos / descarga</x:v>
      </x:c>
      <x:c r="AH6" s="16" t="str">
        <x:v>Paradas / desviaciones</x:v>
      </x:c>
      <x:c r="AI6" s="16" t="str">
        <x:v>Transición / estabilización</x:v>
      </x:c>
      <x:c r="AJ6" s="16" t="str">
        <x:v>Base de medición / calibración</x:v>
      </x:c>
      <x:c r="AK6" s="16" t="str">
        <x:v>¿Incluir?</x:v>
      </x:c>
      <x:c r="AL6" s="16" t="str">
        <x:v>Motivo de exclusión / notas</x:v>
      </x:c>
    </x:row>
    <x:row r="7" ht="64" hidden="0" customHeight="1">
      <x:c r="A7" s="35" t="str">
        <x:v>EXAMPLE-B1</x:v>
      </x:c>
      <x:c r="B7" s="42" t="n">
        <x:v>46174</x:v>
      </x:c>
      <x:c r="C7" s="42" t="n">
        <x:v>46180</x:v>
      </x:c>
      <x:c r="D7" s="35" t="str">
        <x:v>Referencia</x:v>
      </x:c>
      <x:c r="E7" s="35" t="str">
        <x:v>Concentradora de ejemplo / RM-01</x:v>
      </x:c>
      <x:c r="F7" s="35" t="str">
        <x:v>Suministro actual / sustituir por lote</x:v>
      </x:c>
      <x:c r="G7" s="35" t="str">
        <x:v>Barra de ejemplo de 90 mm / sustituir</x:v>
      </x:c>
      <x:c r="H7" s="35" t="str">
        <x:v>Solo ejemplo</x:v>
      </x:c>
      <x:c r="I7" s="43" t="n">
        <x:v>34000</x:v>
      </x:c>
      <x:c r="J7" s="43" t="n">
        <x:v>1000</x:v>
      </x:c>
      <x:c r="K7" s="43" t="n">
        <x:v>120000</x:v>
      </x:c>
      <x:c r="L7" s="43" t="n">
        <x:v>120200</x:v>
      </x:c>
      <x:c r="M7" s="43" t="n">
        <x:v>40000</x:v>
      </x:c>
      <x:c r="N7" s="30" t="n">
        <x:f>IF(COUNT(I7:M7)&lt;5,"",I7-J7-(L7-K7))</x:f>
        <x:v>32800</x:v>
      </x:c>
      <x:c r="O7" s="31" t="n">
        <x:f>IF(OR(N7="",M7&lt;=0,N7&lt;0),"",N7/M7)</x:f>
        <x:v>0.82</x:v>
      </x:c>
      <x:c r="P7" s="43" t="n">
        <x:v>600</x:v>
      </x:c>
      <x:c r="Q7" s="43" t="n">
        <x:v>300</x:v>
      </x:c>
      <x:c r="R7" s="43" t="n">
        <x:v>400</x:v>
      </x:c>
      <x:c r="S7" s="43" t="n">
        <x:v>100</x:v>
      </x:c>
      <x:c r="T7" s="30" t="n">
        <x:f>IF(COUNT(P7:S7)&lt;4,"",SUM(P7:S7))</x:f>
        <x:v>1400</x:v>
      </x:c>
      <x:c r="U7" s="30" t="n">
        <x:f>IF(OR(N7="",N7&lt;0,T7=""),"",N7-T7)</x:f>
        <x:v>31400</x:v>
      </x:c>
      <x:c r="V7" s="31" t="n">
        <x:f>IF(OR(U7="",M7&lt;=0),"",U7/M7)</x:f>
        <x:v>0.785</x:v>
      </x:c>
      <x:c r="W7" s="29" t="str">
        <x:f>IF(COUNT(I7:M7)&lt;5,"Incompleto",IF(M7&lt;=0,"Revise la alimentación seca",IF(N7&lt;0,"Revise el consumo bruto negativo","Listo")))</x:f>
        <x:v>Listo</x:v>
      </x:c>
      <x:c r="X7" s="29" t="str">
        <x:f>IF(COUNT(P7:S7)&lt;4,"Incompleto",IF(U7&lt;0,"Revise las clasificaciones","Completo"))</x:f>
        <x:v>Completo</x:v>
      </x:c>
      <x:c r="Y7" s="35" t="str">
        <x:v>Sulfuro primario</x:v>
      </x:c>
      <x:c r="Z7" s="35" t="str">
        <x:v>F80 12.5 mm</x:v>
      </x:c>
      <x:c r="AA7" s="35" t="str">
        <x:v>P80 150 µm</x:v>
      </x:c>
      <x:c r="AB7" s="35" t="str">
        <x:v>235–245 t/h en seco</x:v>
      </x:c>
      <x:c r="AC7" s="35" t="str">
        <x:v>13.2 kWh/t</x:v>
      </x:c>
      <x:c r="AD7" s="35" t="str">
        <x:v>76% de la velocidad crítica</x:v>
      </x:c>
      <x:c r="AE7" s="35" t="str">
        <x:v>68% de sólidos en masa</x:v>
      </x:c>
      <x:c r="AF7" s="35" t="str">
        <x:v>Misma distribución de diámetros</x:v>
      </x:c>
      <x:c r="AG7" s="35" t="str">
        <x:v>70% de vida del revestimiento; descarga sin cambios</x:v>
      </x:c>
      <x:c r="AH7" s="35" t="str">
        <x:v>4.2% de paradas programadas</x:v>
      </x:c>
      <x:c r="AI7" s="35" t="str">
        <x:v>24 h de estabilización; excluidas</x:v>
      </x:c>
      <x:c r="AJ7" s="35" t="str">
        <x:v>Pesajes calibrados; mismo método de inventario</x:v>
      </x:c>
      <x:c r="AK7" s="35" t="str">
        <x:v>No</x:v>
      </x:c>
      <x:c r="AL7" s="35" t="str">
        <x:v>Ejemplo ilustrativo únicamente; nunca usar como evidencia de planta.</x:v>
      </x:c>
    </x:row>
    <x:row r="8" ht="64" hidden="0" customHeight="1">
      <x:c r="A8" s="35" t="str">
        <x:v>EXAMPLE-T1</x:v>
      </x:c>
      <x:c r="B8" s="42" t="n">
        <x:v>46204</x:v>
      </x:c>
      <x:c r="C8" s="42" t="n">
        <x:v>46210</x:v>
      </x:c>
      <x:c r="D8" s="35" t="str">
        <x:v>Prueba</x:v>
      </x:c>
      <x:c r="E8" s="35" t="str">
        <x:v>Concentradora de ejemplo / RM-01</x:v>
      </x:c>
      <x:c r="F8" s="35" t="str">
        <x:v>Suministro candidato / sustituir por lote</x:v>
      </x:c>
      <x:c r="G8" s="35" t="str">
        <x:v>Barra de ejemplo de 90 mm / sustituir</x:v>
      </x:c>
      <x:c r="H8" s="35" t="str">
        <x:v>Solo ejemplo</x:v>
      </x:c>
      <x:c r="I8" s="43" t="n">
        <x:v>29000</x:v>
      </x:c>
      <x:c r="J8" s="43" t="n">
        <x:v>1200</x:v>
      </x:c>
      <x:c r="K8" s="43" t="n">
        <x:v>119500</x:v>
      </x:c>
      <x:c r="L8" s="43" t="n">
        <x:v>119700</x:v>
      </x:c>
      <x:c r="M8" s="43" t="n">
        <x:v>40000</x:v>
      </x:c>
      <x:c r="N8" s="30" t="n">
        <x:f>IF(COUNT(I8:M8)&lt;5,"",I8-J8-(L8-K8))</x:f>
        <x:v>27600</x:v>
      </x:c>
      <x:c r="O8" s="31" t="n">
        <x:f>IF(OR(N8="",M8&lt;=0,N8&lt;0),"",N8/M8)</x:f>
        <x:v>0.69</x:v>
      </x:c>
      <x:c r="P8" s="43" t="n">
        <x:v>400</x:v>
      </x:c>
      <x:c r="Q8" s="43" t="n">
        <x:v>200</x:v>
      </x:c>
      <x:c r="R8" s="43" t="n">
        <x:v>300</x:v>
      </x:c>
      <x:c r="S8" s="43" t="n">
        <x:v>100</x:v>
      </x:c>
      <x:c r="T8" s="30" t="n">
        <x:f>IF(COUNT(P8:S8)&lt;4,"",SUM(P8:S8))</x:f>
        <x:v>1000</x:v>
      </x:c>
      <x:c r="U8" s="30" t="n">
        <x:f>IF(OR(N8="",N8&lt;0,T8=""),"",N8-T8)</x:f>
        <x:v>26600</x:v>
      </x:c>
      <x:c r="V8" s="31" t="n">
        <x:f>IF(OR(U8="",M8&lt;=0),"",U8/M8)</x:f>
        <x:v>0.665</x:v>
      </x:c>
      <x:c r="W8" s="29" t="str">
        <x:f>IF(COUNT(I8:M8)&lt;5,"Incompleto",IF(M8&lt;=0,"Revise la alimentación seca",IF(N8&lt;0,"Revise el consumo bruto negativo","Listo")))</x:f>
        <x:v>Listo</x:v>
      </x:c>
      <x:c r="X8" s="29" t="str">
        <x:f>IF(COUNT(P8:S8)&lt;4,"Incompleto",IF(U8&lt;0,"Revise las clasificaciones","Completo"))</x:f>
        <x:v>Completo</x:v>
      </x:c>
      <x:c r="Y8" s="35" t="str">
        <x:v>Sulfuro primario</x:v>
      </x:c>
      <x:c r="Z8" s="35" t="str">
        <x:v>F80 12.5 mm</x:v>
      </x:c>
      <x:c r="AA8" s="35" t="str">
        <x:v>P80 150 µm</x:v>
      </x:c>
      <x:c r="AB8" s="35" t="str">
        <x:v>232–244 t/h en seco</x:v>
      </x:c>
      <x:c r="AC8" s="35" t="str">
        <x:v>13.4 kWh/t</x:v>
      </x:c>
      <x:c r="AD8" s="35" t="str">
        <x:v>76% de la velocidad crítica</x:v>
      </x:c>
      <x:c r="AE8" s="35" t="str">
        <x:v>68% de sólidos en masa</x:v>
      </x:c>
      <x:c r="AF8" s="35" t="str">
        <x:v>Misma distribución de diámetros</x:v>
      </x:c>
      <x:c r="AG8" s="35" t="str">
        <x:v>65% de vida del revestimiento; descarga sin cambios</x:v>
      </x:c>
      <x:c r="AH8" s="35" t="str">
        <x:v>6.8% de paradas imprevistas</x:v>
      </x:c>
      <x:c r="AI8" s="35" t="str">
        <x:v>24 h de estabilización; excluidas</x:v>
      </x:c>
      <x:c r="AJ8" s="35" t="str">
        <x:v>Pesajes calibrados; mismo método de inventario</x:v>
      </x:c>
      <x:c r="AK8" s="35" t="str">
        <x:v>No</x:v>
      </x:c>
      <x:c r="AL8" s="35" t="str">
        <x:v>Ejemplo ilustrativo únicamente; nunca usar como evidencia de planta.</x:v>
      </x:c>
    </x:row>
    <x:row r="9" ht="15" hidden="0" customHeight="1">
      <x:c r="A9" s="35"/>
      <x:c r="B9" s="42"/>
      <x:c r="C9" s="42"/>
      <x:c r="D9" s="35"/>
      <x:c r="E9" s="35"/>
      <x:c r="F9" s="35"/>
      <x:c r="G9" s="35"/>
      <x:c r="H9" s="35"/>
      <x:c r="I9" s="43"/>
      <x:c r="J9" s="43"/>
      <x:c r="K9" s="43"/>
      <x:c r="L9" s="43"/>
      <x:c r="M9" s="43"/>
      <x:c r="N9" s="30" t="str">
        <x:f>IF(COUNT(I9:M9)&lt;5,"",I9-J9-(L9-K9))</x:f>
      </x:c>
      <x:c r="O9" s="31" t="str">
        <x:f>IF(OR(N9="",M9&lt;=0,N9&lt;0),"",N9/M9)</x:f>
      </x:c>
      <x:c r="P9" s="43"/>
      <x:c r="Q9" s="43"/>
      <x:c r="R9" s="43"/>
      <x:c r="S9" s="43"/>
      <x:c r="T9" s="30" t="str">
        <x:f>IF(COUNT(P9:S9)&lt;4,"",SUM(P9:S9))</x:f>
      </x:c>
      <x:c r="U9" s="30" t="str">
        <x:f>IF(OR(N9="",N9&lt;0,T9=""),"",N9-T9)</x:f>
      </x:c>
      <x:c r="V9" s="31" t="str">
        <x:f>IF(OR(U9="",M9&lt;=0),"",U9/M9)</x:f>
      </x:c>
      <x:c r="W9" s="29" t="str">
        <x:f>IF(COUNT(I9:M9)&lt;5,"Incompleto",IF(M9&lt;=0,"Revise la alimentación seca",IF(N9&lt;0,"Revise el consumo bruto negativo","Listo")))</x:f>
        <x:v>Incompleto</x:v>
      </x:c>
      <x:c r="X9" s="29" t="str">
        <x:f>IF(COUNT(P9:S9)&lt;4,"Incompleto",IF(U9&lt;0,"Revise las clasificaciones","Completo"))</x:f>
        <x:v>Incompleto</x:v>
      </x:c>
      <x:c r="Y9" s="35"/>
      <x:c r="Z9" s="35"/>
      <x:c r="AA9" s="35"/>
      <x:c r="AB9" s="35"/>
      <x:c r="AC9" s="35"/>
      <x:c r="AD9" s="35"/>
      <x:c r="AE9" s="35"/>
      <x:c r="AF9" s="35"/>
      <x:c r="AG9" s="35"/>
      <x:c r="AH9" s="35"/>
      <x:c r="AI9" s="35"/>
      <x:c r="AJ9" s="35"/>
      <x:c r="AK9" s="35"/>
      <x:c r="AL9" s="35"/>
    </x:row>
    <x:row r="10" ht="15" hidden="0" customHeight="1">
      <x:c r="A10" s="35"/>
      <x:c r="B10" s="42"/>
      <x:c r="C10" s="42"/>
      <x:c r="D10" s="35"/>
      <x:c r="E10" s="35"/>
      <x:c r="F10" s="35"/>
      <x:c r="G10" s="35"/>
      <x:c r="H10" s="35"/>
      <x:c r="I10" s="43"/>
      <x:c r="J10" s="43"/>
      <x:c r="K10" s="43"/>
      <x:c r="L10" s="43"/>
      <x:c r="M10" s="43"/>
      <x:c r="N10" s="30" t="str">
        <x:f>IF(COUNT(I10:M10)&lt;5,"",I10-J10-(L10-K10))</x:f>
      </x:c>
      <x:c r="O10" s="31" t="str">
        <x:f>IF(OR(N10="",M10&lt;=0,N10&lt;0),"",N10/M10)</x:f>
      </x:c>
      <x:c r="P10" s="43"/>
      <x:c r="Q10" s="43"/>
      <x:c r="R10" s="43"/>
      <x:c r="S10" s="43"/>
      <x:c r="T10" s="30" t="str">
        <x:f>IF(COUNT(P10:S10)&lt;4,"",SUM(P10:S10))</x:f>
      </x:c>
      <x:c r="U10" s="30" t="str">
        <x:f>IF(OR(N10="",N10&lt;0,T10=""),"",N10-T10)</x:f>
      </x:c>
      <x:c r="V10" s="31" t="str">
        <x:f>IF(OR(U10="",M10&lt;=0),"",U10/M10)</x:f>
      </x:c>
      <x:c r="W10" s="29" t="str">
        <x:f>IF(COUNT(I10:M10)&lt;5,"Incompleto",IF(M10&lt;=0,"Revise la alimentación seca",IF(N10&lt;0,"Revise el consumo bruto negativo","Listo")))</x:f>
        <x:v>Incompleto</x:v>
      </x:c>
      <x:c r="X10" s="29" t="str">
        <x:f>IF(COUNT(P10:S10)&lt;4,"Incompleto",IF(U10&lt;0,"Revise las clasificaciones","Completo"))</x:f>
        <x:v>Incompleto</x:v>
      </x:c>
      <x:c r="Y10" s="35"/>
      <x:c r="Z10" s="35"/>
      <x:c r="AA10" s="35"/>
      <x:c r="AB10" s="35"/>
      <x:c r="AC10" s="35"/>
      <x:c r="AD10" s="35"/>
      <x:c r="AE10" s="35"/>
      <x:c r="AF10" s="35"/>
      <x:c r="AG10" s="35"/>
      <x:c r="AH10" s="35"/>
      <x:c r="AI10" s="35"/>
      <x:c r="AJ10" s="35"/>
      <x:c r="AK10" s="35"/>
      <x:c r="AL10" s="35"/>
    </x:row>
    <x:row r="11" ht="15" hidden="0" customHeight="1">
      <x:c r="A11" s="35"/>
      <x:c r="B11" s="42"/>
      <x:c r="C11" s="42"/>
      <x:c r="D11" s="35"/>
      <x:c r="E11" s="35"/>
      <x:c r="F11" s="35"/>
      <x:c r="G11" s="35"/>
      <x:c r="H11" s="35"/>
      <x:c r="I11" s="43"/>
      <x:c r="J11" s="43"/>
      <x:c r="K11" s="43"/>
      <x:c r="L11" s="43"/>
      <x:c r="M11" s="43"/>
      <x:c r="N11" s="30" t="str">
        <x:f>IF(COUNT(I11:M11)&lt;5,"",I11-J11-(L11-K11))</x:f>
      </x:c>
      <x:c r="O11" s="31" t="str">
        <x:f>IF(OR(N11="",M11&lt;=0,N11&lt;0),"",N11/M11)</x:f>
      </x:c>
      <x:c r="P11" s="43"/>
      <x:c r="Q11" s="43"/>
      <x:c r="R11" s="43"/>
      <x:c r="S11" s="43"/>
      <x:c r="T11" s="30" t="str">
        <x:f>IF(COUNT(P11:S11)&lt;4,"",SUM(P11:S11))</x:f>
      </x:c>
      <x:c r="U11" s="30" t="str">
        <x:f>IF(OR(N11="",N11&lt;0,T11=""),"",N11-T11)</x:f>
      </x:c>
      <x:c r="V11" s="31" t="str">
        <x:f>IF(OR(U11="",M11&lt;=0),"",U11/M11)</x:f>
      </x:c>
      <x:c r="W11" s="29" t="str">
        <x:f>IF(COUNT(I11:M11)&lt;5,"Incompleto",IF(M11&lt;=0,"Revise la alimentación seca",IF(N11&lt;0,"Revise el consumo bruto negativo","Listo")))</x:f>
        <x:v>Incompleto</x:v>
      </x:c>
      <x:c r="X11" s="29" t="str">
        <x:f>IF(COUNT(P11:S11)&lt;4,"Incompleto",IF(U11&lt;0,"Revise las clasificaciones","Completo"))</x:f>
        <x:v>Incompleto</x:v>
      </x:c>
      <x:c r="Y11" s="35"/>
      <x:c r="Z11" s="35"/>
      <x:c r="AA11" s="35"/>
      <x:c r="AB11" s="35"/>
      <x:c r="AC11" s="35"/>
      <x:c r="AD11" s="35"/>
      <x:c r="AE11" s="35"/>
      <x:c r="AF11" s="35"/>
      <x:c r="AG11" s="35"/>
      <x:c r="AH11" s="35"/>
      <x:c r="AI11" s="35"/>
      <x:c r="AJ11" s="35"/>
      <x:c r="AK11" s="35"/>
      <x:c r="AL11" s="35"/>
    </x:row>
    <x:row r="12" ht="15" hidden="0" customHeight="1">
      <x:c r="A12" s="35"/>
      <x:c r="B12" s="42"/>
      <x:c r="C12" s="42"/>
      <x:c r="D12" s="35"/>
      <x:c r="E12" s="35"/>
      <x:c r="F12" s="35"/>
      <x:c r="G12" s="35"/>
      <x:c r="H12" s="35"/>
      <x:c r="I12" s="43"/>
      <x:c r="J12" s="43"/>
      <x:c r="K12" s="43"/>
      <x:c r="L12" s="43"/>
      <x:c r="M12" s="43"/>
      <x:c r="N12" s="30" t="str">
        <x:f>IF(COUNT(I12:M12)&lt;5,"",I12-J12-(L12-K12))</x:f>
      </x:c>
      <x:c r="O12" s="31" t="str">
        <x:f>IF(OR(N12="",M12&lt;=0,N12&lt;0),"",N12/M12)</x:f>
      </x:c>
      <x:c r="P12" s="43"/>
      <x:c r="Q12" s="43"/>
      <x:c r="R12" s="43"/>
      <x:c r="S12" s="43"/>
      <x:c r="T12" s="30" t="str">
        <x:f>IF(COUNT(P12:S12)&lt;4,"",SUM(P12:S12))</x:f>
      </x:c>
      <x:c r="U12" s="30" t="str">
        <x:f>IF(OR(N12="",N12&lt;0,T12=""),"",N12-T12)</x:f>
      </x:c>
      <x:c r="V12" s="31" t="str">
        <x:f>IF(OR(U12="",M12&lt;=0),"",U12/M12)</x:f>
      </x:c>
      <x:c r="W12" s="29" t="str">
        <x:f>IF(COUNT(I12:M12)&lt;5,"Incompleto",IF(M12&lt;=0,"Revise la alimentación seca",IF(N12&lt;0,"Revise el consumo bruto negativo","Listo")))</x:f>
        <x:v>Incompleto</x:v>
      </x:c>
      <x:c r="X12" s="29" t="str">
        <x:f>IF(COUNT(P12:S12)&lt;4,"Incompleto",IF(U12&lt;0,"Revise las clasificaciones","Completo"))</x:f>
        <x:v>Incompleto</x:v>
      </x:c>
      <x:c r="Y12" s="35"/>
      <x:c r="Z12" s="35"/>
      <x:c r="AA12" s="35"/>
      <x:c r="AB12" s="35"/>
      <x:c r="AC12" s="35"/>
      <x:c r="AD12" s="35"/>
      <x:c r="AE12" s="35"/>
      <x:c r="AF12" s="35"/>
      <x:c r="AG12" s="35"/>
      <x:c r="AH12" s="35"/>
      <x:c r="AI12" s="35"/>
      <x:c r="AJ12" s="35"/>
      <x:c r="AK12" s="35"/>
      <x:c r="AL12" s="35"/>
    </x:row>
    <x:row r="13" ht="15" hidden="0" customHeight="1">
      <x:c r="A13" s="35"/>
      <x:c r="B13" s="42"/>
      <x:c r="C13" s="42"/>
      <x:c r="D13" s="35"/>
      <x:c r="E13" s="35"/>
      <x:c r="F13" s="35"/>
      <x:c r="G13" s="35"/>
      <x:c r="H13" s="35"/>
      <x:c r="I13" s="43"/>
      <x:c r="J13" s="43"/>
      <x:c r="K13" s="43"/>
      <x:c r="L13" s="43"/>
      <x:c r="M13" s="43"/>
      <x:c r="N13" s="30" t="str">
        <x:f>IF(COUNT(I13:M13)&lt;5,"",I13-J13-(L13-K13))</x:f>
      </x:c>
      <x:c r="O13" s="31" t="str">
        <x:f>IF(OR(N13="",M13&lt;=0,N13&lt;0),"",N13/M13)</x:f>
      </x:c>
      <x:c r="P13" s="43"/>
      <x:c r="Q13" s="43"/>
      <x:c r="R13" s="43"/>
      <x:c r="S13" s="43"/>
      <x:c r="T13" s="30" t="str">
        <x:f>IF(COUNT(P13:S13)&lt;4,"",SUM(P13:S13))</x:f>
      </x:c>
      <x:c r="U13" s="30" t="str">
        <x:f>IF(OR(N13="",N13&lt;0,T13=""),"",N13-T13)</x:f>
      </x:c>
      <x:c r="V13" s="31" t="str">
        <x:f>IF(OR(U13="",M13&lt;=0),"",U13/M13)</x:f>
      </x:c>
      <x:c r="W13" s="29" t="str">
        <x:f>IF(COUNT(I13:M13)&lt;5,"Incompleto",IF(M13&lt;=0,"Revise la alimentación seca",IF(N13&lt;0,"Revise el consumo bruto negativo","Listo")))</x:f>
        <x:v>Incompleto</x:v>
      </x:c>
      <x:c r="X13" s="29" t="str">
        <x:f>IF(COUNT(P13:S13)&lt;4,"Incompleto",IF(U13&lt;0,"Revise las clasificaciones","Completo"))</x:f>
        <x:v>Incompleto</x:v>
      </x:c>
      <x:c r="Y13" s="35"/>
      <x:c r="Z13" s="35"/>
      <x:c r="AA13" s="35"/>
      <x:c r="AB13" s="35"/>
      <x:c r="AC13" s="35"/>
      <x:c r="AD13" s="35"/>
      <x:c r="AE13" s="35"/>
      <x:c r="AF13" s="35"/>
      <x:c r="AG13" s="35"/>
      <x:c r="AH13" s="35"/>
      <x:c r="AI13" s="35"/>
      <x:c r="AJ13" s="35"/>
      <x:c r="AK13" s="35"/>
      <x:c r="AL13" s="35"/>
    </x:row>
    <x:row r="14" ht="15" hidden="0" customHeight="1">
      <x:c r="A14" s="35"/>
      <x:c r="B14" s="42"/>
      <x:c r="C14" s="42"/>
      <x:c r="D14" s="35"/>
      <x:c r="E14" s="35"/>
      <x:c r="F14" s="35"/>
      <x:c r="G14" s="35"/>
      <x:c r="H14" s="35"/>
      <x:c r="I14" s="43"/>
      <x:c r="J14" s="43"/>
      <x:c r="K14" s="43"/>
      <x:c r="L14" s="43"/>
      <x:c r="M14" s="43"/>
      <x:c r="N14" s="30" t="str">
        <x:f>IF(COUNT(I14:M14)&lt;5,"",I14-J14-(L14-K14))</x:f>
      </x:c>
      <x:c r="O14" s="31" t="str">
        <x:f>IF(OR(N14="",M14&lt;=0,N14&lt;0),"",N14/M14)</x:f>
      </x:c>
      <x:c r="P14" s="43"/>
      <x:c r="Q14" s="43"/>
      <x:c r="R14" s="43"/>
      <x:c r="S14" s="43"/>
      <x:c r="T14" s="30" t="str">
        <x:f>IF(COUNT(P14:S14)&lt;4,"",SUM(P14:S14))</x:f>
      </x:c>
      <x:c r="U14" s="30" t="str">
        <x:f>IF(OR(N14="",N14&lt;0,T14=""),"",N14-T14)</x:f>
      </x:c>
      <x:c r="V14" s="31" t="str">
        <x:f>IF(OR(U14="",M14&lt;=0),"",U14/M14)</x:f>
      </x:c>
      <x:c r="W14" s="29" t="str">
        <x:f>IF(COUNT(I14:M14)&lt;5,"Incompleto",IF(M14&lt;=0,"Revise la alimentación seca",IF(N14&lt;0,"Revise el consumo bruto negativo","Listo")))</x:f>
        <x:v>Incompleto</x:v>
      </x:c>
      <x:c r="X14" s="29" t="str">
        <x:f>IF(COUNT(P14:S14)&lt;4,"Incompleto",IF(U14&lt;0,"Revise las clasificaciones","Completo"))</x:f>
        <x:v>Incompleto</x:v>
      </x:c>
      <x:c r="Y14" s="35"/>
      <x:c r="Z14" s="35"/>
      <x:c r="AA14" s="35"/>
      <x:c r="AB14" s="35"/>
      <x:c r="AC14" s="35"/>
      <x:c r="AD14" s="35"/>
      <x:c r="AE14" s="35"/>
      <x:c r="AF14" s="35"/>
      <x:c r="AG14" s="35"/>
      <x:c r="AH14" s="35"/>
      <x:c r="AI14" s="35"/>
      <x:c r="AJ14" s="35"/>
      <x:c r="AK14" s="35"/>
      <x:c r="AL14" s="35"/>
    </x:row>
    <x:row r="15" ht="15" hidden="0" customHeight="1">
      <x:c r="A15" s="35"/>
      <x:c r="B15" s="42"/>
      <x:c r="C15" s="42"/>
      <x:c r="D15" s="35"/>
      <x:c r="E15" s="35"/>
      <x:c r="F15" s="35"/>
      <x:c r="G15" s="35"/>
      <x:c r="H15" s="35"/>
      <x:c r="I15" s="43"/>
      <x:c r="J15" s="43"/>
      <x:c r="K15" s="43"/>
      <x:c r="L15" s="43"/>
      <x:c r="M15" s="43"/>
      <x:c r="N15" s="30" t="str">
        <x:f>IF(COUNT(I15:M15)&lt;5,"",I15-J15-(L15-K15))</x:f>
      </x:c>
      <x:c r="O15" s="31" t="str">
        <x:f>IF(OR(N15="",M15&lt;=0,N15&lt;0),"",N15/M15)</x:f>
      </x:c>
      <x:c r="P15" s="43"/>
      <x:c r="Q15" s="43"/>
      <x:c r="R15" s="43"/>
      <x:c r="S15" s="43"/>
      <x:c r="T15" s="30" t="str">
        <x:f>IF(COUNT(P15:S15)&lt;4,"",SUM(P15:S15))</x:f>
      </x:c>
      <x:c r="U15" s="30" t="str">
        <x:f>IF(OR(N15="",N15&lt;0,T15=""),"",N15-T15)</x:f>
      </x:c>
      <x:c r="V15" s="31" t="str">
        <x:f>IF(OR(U15="",M15&lt;=0),"",U15/M15)</x:f>
      </x:c>
      <x:c r="W15" s="29" t="str">
        <x:f>IF(COUNT(I15:M15)&lt;5,"Incompleto",IF(M15&lt;=0,"Revise la alimentación seca",IF(N15&lt;0,"Revise el consumo bruto negativo","Listo")))</x:f>
        <x:v>Incompleto</x:v>
      </x:c>
      <x:c r="X15" s="29" t="str">
        <x:f>IF(COUNT(P15:S15)&lt;4,"Incompleto",IF(U15&lt;0,"Revise las clasificaciones","Completo"))</x:f>
        <x:v>Incompleto</x:v>
      </x:c>
      <x:c r="Y15" s="35"/>
      <x:c r="Z15" s="35"/>
      <x:c r="AA15" s="35"/>
      <x:c r="AB15" s="35"/>
      <x:c r="AC15" s="35"/>
      <x:c r="AD15" s="35"/>
      <x:c r="AE15" s="35"/>
      <x:c r="AF15" s="35"/>
      <x:c r="AG15" s="35"/>
      <x:c r="AH15" s="35"/>
      <x:c r="AI15" s="35"/>
      <x:c r="AJ15" s="35"/>
      <x:c r="AK15" s="35"/>
      <x:c r="AL15" s="35"/>
    </x:row>
    <x:row r="16" ht="15" hidden="0" customHeight="1">
      <x:c r="A16" s="35"/>
      <x:c r="B16" s="42"/>
      <x:c r="C16" s="42"/>
      <x:c r="D16" s="35"/>
      <x:c r="E16" s="35"/>
      <x:c r="F16" s="35"/>
      <x:c r="G16" s="35"/>
      <x:c r="H16" s="35"/>
      <x:c r="I16" s="43"/>
      <x:c r="J16" s="43"/>
      <x:c r="K16" s="43"/>
      <x:c r="L16" s="43"/>
      <x:c r="M16" s="43"/>
      <x:c r="N16" s="30" t="str">
        <x:f>IF(COUNT(I16:M16)&lt;5,"",I16-J16-(L16-K16))</x:f>
      </x:c>
      <x:c r="O16" s="31" t="str">
        <x:f>IF(OR(N16="",M16&lt;=0,N16&lt;0),"",N16/M16)</x:f>
      </x:c>
      <x:c r="P16" s="43"/>
      <x:c r="Q16" s="43"/>
      <x:c r="R16" s="43"/>
      <x:c r="S16" s="43"/>
      <x:c r="T16" s="30" t="str">
        <x:f>IF(COUNT(P16:S16)&lt;4,"",SUM(P16:S16))</x:f>
      </x:c>
      <x:c r="U16" s="30" t="str">
        <x:f>IF(OR(N16="",N16&lt;0,T16=""),"",N16-T16)</x:f>
      </x:c>
      <x:c r="V16" s="31" t="str">
        <x:f>IF(OR(U16="",M16&lt;=0),"",U16/M16)</x:f>
      </x:c>
      <x:c r="W16" s="29" t="str">
        <x:f>IF(COUNT(I16:M16)&lt;5,"Incompleto",IF(M16&lt;=0,"Revise la alimentación seca",IF(N16&lt;0,"Revise el consumo bruto negativo","Listo")))</x:f>
        <x:v>Incompleto</x:v>
      </x:c>
      <x:c r="X16" s="29" t="str">
        <x:f>IF(COUNT(P16:S16)&lt;4,"Incompleto",IF(U16&lt;0,"Revise las clasificaciones","Completo"))</x:f>
        <x:v>Incompleto</x:v>
      </x:c>
      <x:c r="Y16" s="35"/>
      <x:c r="Z16" s="35"/>
      <x:c r="AA16" s="35"/>
      <x:c r="AB16" s="35"/>
      <x:c r="AC16" s="35"/>
      <x:c r="AD16" s="35"/>
      <x:c r="AE16" s="35"/>
      <x:c r="AF16" s="35"/>
      <x:c r="AG16" s="35"/>
      <x:c r="AH16" s="35"/>
      <x:c r="AI16" s="35"/>
      <x:c r="AJ16" s="35"/>
      <x:c r="AK16" s="35"/>
      <x:c r="AL16" s="35"/>
    </x:row>
    <x:row r="17" ht="15" hidden="0" customHeight="1">
      <x:c r="A17" s="35"/>
      <x:c r="B17" s="42"/>
      <x:c r="C17" s="42"/>
      <x:c r="D17" s="35"/>
      <x:c r="E17" s="35"/>
      <x:c r="F17" s="35"/>
      <x:c r="G17" s="35"/>
      <x:c r="H17" s="35"/>
      <x:c r="I17" s="43"/>
      <x:c r="J17" s="43"/>
      <x:c r="K17" s="43"/>
      <x:c r="L17" s="43"/>
      <x:c r="M17" s="43"/>
      <x:c r="N17" s="30" t="str">
        <x:f>IF(COUNT(I17:M17)&lt;5,"",I17-J17-(L17-K17))</x:f>
      </x:c>
      <x:c r="O17" s="31" t="str">
        <x:f>IF(OR(N17="",M17&lt;=0,N17&lt;0),"",N17/M17)</x:f>
      </x:c>
      <x:c r="P17" s="43"/>
      <x:c r="Q17" s="43"/>
      <x:c r="R17" s="43"/>
      <x:c r="S17" s="43"/>
      <x:c r="T17" s="30" t="str">
        <x:f>IF(COUNT(P17:S17)&lt;4,"",SUM(P17:S17))</x:f>
      </x:c>
      <x:c r="U17" s="30" t="str">
        <x:f>IF(OR(N17="",N17&lt;0,T17=""),"",N17-T17)</x:f>
      </x:c>
      <x:c r="V17" s="31" t="str">
        <x:f>IF(OR(U17="",M17&lt;=0),"",U17/M17)</x:f>
      </x:c>
      <x:c r="W17" s="29" t="str">
        <x:f>IF(COUNT(I17:M17)&lt;5,"Incompleto",IF(M17&lt;=0,"Revise la alimentación seca",IF(N17&lt;0,"Revise el consumo bruto negativo","Listo")))</x:f>
        <x:v>Incompleto</x:v>
      </x:c>
      <x:c r="X17" s="29" t="str">
        <x:f>IF(COUNT(P17:S17)&lt;4,"Incompleto",IF(U17&lt;0,"Revise las clasificaciones","Completo"))</x:f>
        <x:v>Incompleto</x:v>
      </x:c>
      <x:c r="Y17" s="35"/>
      <x:c r="Z17" s="35"/>
      <x:c r="AA17" s="35"/>
      <x:c r="AB17" s="35"/>
      <x:c r="AC17" s="35"/>
      <x:c r="AD17" s="35"/>
      <x:c r="AE17" s="35"/>
      <x:c r="AF17" s="35"/>
      <x:c r="AG17" s="35"/>
      <x:c r="AH17" s="35"/>
      <x:c r="AI17" s="35"/>
      <x:c r="AJ17" s="35"/>
      <x:c r="AK17" s="35"/>
      <x:c r="AL17" s="35"/>
    </x:row>
    <x:row r="18" ht="15" hidden="0" customHeight="1">
      <x:c r="A18" s="35"/>
      <x:c r="B18" s="42"/>
      <x:c r="C18" s="42"/>
      <x:c r="D18" s="35"/>
      <x:c r="E18" s="35"/>
      <x:c r="F18" s="35"/>
      <x:c r="G18" s="35"/>
      <x:c r="H18" s="35"/>
      <x:c r="I18" s="43"/>
      <x:c r="J18" s="43"/>
      <x:c r="K18" s="43"/>
      <x:c r="L18" s="43"/>
      <x:c r="M18" s="43"/>
      <x:c r="N18" s="30" t="str">
        <x:f>IF(COUNT(I18:M18)&lt;5,"",I18-J18-(L18-K18))</x:f>
      </x:c>
      <x:c r="O18" s="31" t="str">
        <x:f>IF(OR(N18="",M18&lt;=0,N18&lt;0),"",N18/M18)</x:f>
      </x:c>
      <x:c r="P18" s="43"/>
      <x:c r="Q18" s="43"/>
      <x:c r="R18" s="43"/>
      <x:c r="S18" s="43"/>
      <x:c r="T18" s="30" t="str">
        <x:f>IF(COUNT(P18:S18)&lt;4,"",SUM(P18:S18))</x:f>
      </x:c>
      <x:c r="U18" s="30" t="str">
        <x:f>IF(OR(N18="",N18&lt;0,T18=""),"",N18-T18)</x:f>
      </x:c>
      <x:c r="V18" s="31" t="str">
        <x:f>IF(OR(U18="",M18&lt;=0),"",U18/M18)</x:f>
      </x:c>
      <x:c r="W18" s="29" t="str">
        <x:f>IF(COUNT(I18:M18)&lt;5,"Incompleto",IF(M18&lt;=0,"Revise la alimentación seca",IF(N18&lt;0,"Revise el consumo bruto negativo","Listo")))</x:f>
        <x:v>Incompleto</x:v>
      </x:c>
      <x:c r="X18" s="29" t="str">
        <x:f>IF(COUNT(P18:S18)&lt;4,"Incompleto",IF(U18&lt;0,"Revise las clasificaciones","Completo"))</x:f>
        <x:v>Incompleto</x:v>
      </x:c>
      <x:c r="Y18" s="35"/>
      <x:c r="Z18" s="35"/>
      <x:c r="AA18" s="35"/>
      <x:c r="AB18" s="35"/>
      <x:c r="AC18" s="35"/>
      <x:c r="AD18" s="35"/>
      <x:c r="AE18" s="35"/>
      <x:c r="AF18" s="35"/>
      <x:c r="AG18" s="35"/>
      <x:c r="AH18" s="35"/>
      <x:c r="AI18" s="35"/>
      <x:c r="AJ18" s="35"/>
      <x:c r="AK18" s="35"/>
      <x:c r="AL18" s="35"/>
    </x:row>
    <x:row r="19" ht="15" hidden="0" customHeight="1">
      <x:c r="A19" s="35"/>
      <x:c r="B19" s="42"/>
      <x:c r="C19" s="42"/>
      <x:c r="D19" s="35"/>
      <x:c r="E19" s="35"/>
      <x:c r="F19" s="35"/>
      <x:c r="G19" s="35"/>
      <x:c r="H19" s="35"/>
      <x:c r="I19" s="43"/>
      <x:c r="J19" s="43"/>
      <x:c r="K19" s="43"/>
      <x:c r="L19" s="43"/>
      <x:c r="M19" s="43"/>
      <x:c r="N19" s="30" t="str">
        <x:f>IF(COUNT(I19:M19)&lt;5,"",I19-J19-(L19-K19))</x:f>
      </x:c>
      <x:c r="O19" s="31" t="str">
        <x:f>IF(OR(N19="",M19&lt;=0,N19&lt;0),"",N19/M19)</x:f>
      </x:c>
      <x:c r="P19" s="43"/>
      <x:c r="Q19" s="43"/>
      <x:c r="R19" s="43"/>
      <x:c r="S19" s="43"/>
      <x:c r="T19" s="30" t="str">
        <x:f>IF(COUNT(P19:S19)&lt;4,"",SUM(P19:S19))</x:f>
      </x:c>
      <x:c r="U19" s="30" t="str">
        <x:f>IF(OR(N19="",N19&lt;0,T19=""),"",N19-T19)</x:f>
      </x:c>
      <x:c r="V19" s="31" t="str">
        <x:f>IF(OR(U19="",M19&lt;=0),"",U19/M19)</x:f>
      </x:c>
      <x:c r="W19" s="29" t="str">
        <x:f>IF(COUNT(I19:M19)&lt;5,"Incompleto",IF(M19&lt;=0,"Revise la alimentación seca",IF(N19&lt;0,"Revise el consumo bruto negativo","Listo")))</x:f>
        <x:v>Incompleto</x:v>
      </x:c>
      <x:c r="X19" s="29" t="str">
        <x:f>IF(COUNT(P19:S19)&lt;4,"Incompleto",IF(U19&lt;0,"Revise las clasificaciones","Completo"))</x:f>
        <x:v>Incompleto</x:v>
      </x:c>
      <x:c r="Y19" s="35"/>
      <x:c r="Z19" s="35"/>
      <x:c r="AA19" s="35"/>
      <x:c r="AB19" s="35"/>
      <x:c r="AC19" s="35"/>
      <x:c r="AD19" s="35"/>
      <x:c r="AE19" s="35"/>
      <x:c r="AF19" s="35"/>
      <x:c r="AG19" s="35"/>
      <x:c r="AH19" s="35"/>
      <x:c r="AI19" s="35"/>
      <x:c r="AJ19" s="35"/>
      <x:c r="AK19" s="35"/>
      <x:c r="AL19" s="35"/>
    </x:row>
    <x:row r="20" ht="15" hidden="0" customHeight="1">
      <x:c r="A20" s="35"/>
      <x:c r="B20" s="42"/>
      <x:c r="C20" s="42"/>
      <x:c r="D20" s="35"/>
      <x:c r="E20" s="35"/>
      <x:c r="F20" s="35"/>
      <x:c r="G20" s="35"/>
      <x:c r="H20" s="35"/>
      <x:c r="I20" s="43"/>
      <x:c r="J20" s="43"/>
      <x:c r="K20" s="43"/>
      <x:c r="L20" s="43"/>
      <x:c r="M20" s="43"/>
      <x:c r="N20" s="30" t="str">
        <x:f>IF(COUNT(I20:M20)&lt;5,"",I20-J20-(L20-K20))</x:f>
      </x:c>
      <x:c r="O20" s="31" t="str">
        <x:f>IF(OR(N20="",M20&lt;=0,N20&lt;0),"",N20/M20)</x:f>
      </x:c>
      <x:c r="P20" s="43"/>
      <x:c r="Q20" s="43"/>
      <x:c r="R20" s="43"/>
      <x:c r="S20" s="43"/>
      <x:c r="T20" s="30" t="str">
        <x:f>IF(COUNT(P20:S20)&lt;4,"",SUM(P20:S20))</x:f>
      </x:c>
      <x:c r="U20" s="30" t="str">
        <x:f>IF(OR(N20="",N20&lt;0,T20=""),"",N20-T20)</x:f>
      </x:c>
      <x:c r="V20" s="31" t="str">
        <x:f>IF(OR(U20="",M20&lt;=0),"",U20/M20)</x:f>
      </x:c>
      <x:c r="W20" s="29" t="str">
        <x:f>IF(COUNT(I20:M20)&lt;5,"Incompleto",IF(M20&lt;=0,"Revise la alimentación seca",IF(N20&lt;0,"Revise el consumo bruto negativo","Listo")))</x:f>
        <x:v>Incompleto</x:v>
      </x:c>
      <x:c r="X20" s="29" t="str">
        <x:f>IF(COUNT(P20:S20)&lt;4,"Incompleto",IF(U20&lt;0,"Revise las clasificaciones","Completo"))</x:f>
        <x:v>Incompleto</x:v>
      </x:c>
      <x:c r="Y20" s="35"/>
      <x:c r="Z20" s="35"/>
      <x:c r="AA20" s="35"/>
      <x:c r="AB20" s="35"/>
      <x:c r="AC20" s="35"/>
      <x:c r="AD20" s="35"/>
      <x:c r="AE20" s="35"/>
      <x:c r="AF20" s="35"/>
      <x:c r="AG20" s="35"/>
      <x:c r="AH20" s="35"/>
      <x:c r="AI20" s="35"/>
      <x:c r="AJ20" s="35"/>
      <x:c r="AK20" s="35"/>
      <x:c r="AL20" s="35"/>
    </x:row>
    <x:row r="21" ht="15" hidden="0" customHeight="1">
      <x:c r="A21" s="35"/>
      <x:c r="B21" s="42"/>
      <x:c r="C21" s="42"/>
      <x:c r="D21" s="35"/>
      <x:c r="E21" s="35"/>
      <x:c r="F21" s="35"/>
      <x:c r="G21" s="35"/>
      <x:c r="H21" s="35"/>
      <x:c r="I21" s="43"/>
      <x:c r="J21" s="43"/>
      <x:c r="K21" s="43"/>
      <x:c r="L21" s="43"/>
      <x:c r="M21" s="43"/>
      <x:c r="N21" s="30" t="str">
        <x:f>IF(COUNT(I21:M21)&lt;5,"",I21-J21-(L21-K21))</x:f>
      </x:c>
      <x:c r="O21" s="31" t="str">
        <x:f>IF(OR(N21="",M21&lt;=0,N21&lt;0),"",N21/M21)</x:f>
      </x:c>
      <x:c r="P21" s="43"/>
      <x:c r="Q21" s="43"/>
      <x:c r="R21" s="43"/>
      <x:c r="S21" s="43"/>
      <x:c r="T21" s="30" t="str">
        <x:f>IF(COUNT(P21:S21)&lt;4,"",SUM(P21:S21))</x:f>
      </x:c>
      <x:c r="U21" s="30" t="str">
        <x:f>IF(OR(N21="",N21&lt;0,T21=""),"",N21-T21)</x:f>
      </x:c>
      <x:c r="V21" s="31" t="str">
        <x:f>IF(OR(U21="",M21&lt;=0),"",U21/M21)</x:f>
      </x:c>
      <x:c r="W21" s="29" t="str">
        <x:f>IF(COUNT(I21:M21)&lt;5,"Incompleto",IF(M21&lt;=0,"Revise la alimentación seca",IF(N21&lt;0,"Revise el consumo bruto negativo","Listo")))</x:f>
        <x:v>Incompleto</x:v>
      </x:c>
      <x:c r="X21" s="29" t="str">
        <x:f>IF(COUNT(P21:S21)&lt;4,"Incompleto",IF(U21&lt;0,"Revise las clasificaciones","Completo"))</x:f>
        <x:v>Incompleto</x:v>
      </x:c>
      <x:c r="Y21" s="35"/>
      <x:c r="Z21" s="35"/>
      <x:c r="AA21" s="35"/>
      <x:c r="AB21" s="35"/>
      <x:c r="AC21" s="35"/>
      <x:c r="AD21" s="35"/>
      <x:c r="AE21" s="35"/>
      <x:c r="AF21" s="35"/>
      <x:c r="AG21" s="35"/>
      <x:c r="AH21" s="35"/>
      <x:c r="AI21" s="35"/>
      <x:c r="AJ21" s="35"/>
      <x:c r="AK21" s="35"/>
      <x:c r="AL21" s="35"/>
    </x:row>
    <x:row r="22" ht="15" hidden="0" customHeight="1">
      <x:c r="A22" s="35"/>
      <x:c r="B22" s="42"/>
      <x:c r="C22" s="42"/>
      <x:c r="D22" s="35"/>
      <x:c r="E22" s="35"/>
      <x:c r="F22" s="35"/>
      <x:c r="G22" s="35"/>
      <x:c r="H22" s="35"/>
      <x:c r="I22" s="43"/>
      <x:c r="J22" s="43"/>
      <x:c r="K22" s="43"/>
      <x:c r="L22" s="43"/>
      <x:c r="M22" s="43"/>
      <x:c r="N22" s="30" t="str">
        <x:f>IF(COUNT(I22:M22)&lt;5,"",I22-J22-(L22-K22))</x:f>
      </x:c>
      <x:c r="O22" s="31" t="str">
        <x:f>IF(OR(N22="",M22&lt;=0,N22&lt;0),"",N22/M22)</x:f>
      </x:c>
      <x:c r="P22" s="43"/>
      <x:c r="Q22" s="43"/>
      <x:c r="R22" s="43"/>
      <x:c r="S22" s="43"/>
      <x:c r="T22" s="30" t="str">
        <x:f>IF(COUNT(P22:S22)&lt;4,"",SUM(P22:S22))</x:f>
      </x:c>
      <x:c r="U22" s="30" t="str">
        <x:f>IF(OR(N22="",N22&lt;0,T22=""),"",N22-T22)</x:f>
      </x:c>
      <x:c r="V22" s="31" t="str">
        <x:f>IF(OR(U22="",M22&lt;=0),"",U22/M22)</x:f>
      </x:c>
      <x:c r="W22" s="29" t="str">
        <x:f>IF(COUNT(I22:M22)&lt;5,"Incompleto",IF(M22&lt;=0,"Revise la alimentación seca",IF(N22&lt;0,"Revise el consumo bruto negativo","Listo")))</x:f>
        <x:v>Incompleto</x:v>
      </x:c>
      <x:c r="X22" s="29" t="str">
        <x:f>IF(COUNT(P22:S22)&lt;4,"Incompleto",IF(U22&lt;0,"Revise las clasificaciones","Completo"))</x:f>
        <x:v>Incompleto</x:v>
      </x:c>
      <x:c r="Y22" s="35"/>
      <x:c r="Z22" s="35"/>
      <x:c r="AA22" s="35"/>
      <x:c r="AB22" s="35"/>
      <x:c r="AC22" s="35"/>
      <x:c r="AD22" s="35"/>
      <x:c r="AE22" s="35"/>
      <x:c r="AF22" s="35"/>
      <x:c r="AG22" s="35"/>
      <x:c r="AH22" s="35"/>
      <x:c r="AI22" s="35"/>
      <x:c r="AJ22" s="35"/>
      <x:c r="AK22" s="35"/>
      <x:c r="AL22" s="35"/>
    </x:row>
    <x:row r="23" ht="15" hidden="0" customHeight="1">
      <x:c r="A23" s="35"/>
      <x:c r="B23" s="42"/>
      <x:c r="C23" s="42"/>
      <x:c r="D23" s="35"/>
      <x:c r="E23" s="35"/>
      <x:c r="F23" s="35"/>
      <x:c r="G23" s="35"/>
      <x:c r="H23" s="35"/>
      <x:c r="I23" s="43"/>
      <x:c r="J23" s="43"/>
      <x:c r="K23" s="43"/>
      <x:c r="L23" s="43"/>
      <x:c r="M23" s="43"/>
      <x:c r="N23" s="30" t="str">
        <x:f>IF(COUNT(I23:M23)&lt;5,"",I23-J23-(L23-K23))</x:f>
      </x:c>
      <x:c r="O23" s="31" t="str">
        <x:f>IF(OR(N23="",M23&lt;=0,N23&lt;0),"",N23/M23)</x:f>
      </x:c>
      <x:c r="P23" s="43"/>
      <x:c r="Q23" s="43"/>
      <x:c r="R23" s="43"/>
      <x:c r="S23" s="43"/>
      <x:c r="T23" s="30" t="str">
        <x:f>IF(COUNT(P23:S23)&lt;4,"",SUM(P23:S23))</x:f>
      </x:c>
      <x:c r="U23" s="30" t="str">
        <x:f>IF(OR(N23="",N23&lt;0,T23=""),"",N23-T23)</x:f>
      </x:c>
      <x:c r="V23" s="31" t="str">
        <x:f>IF(OR(U23="",M23&lt;=0),"",U23/M23)</x:f>
      </x:c>
      <x:c r="W23" s="29" t="str">
        <x:f>IF(COUNT(I23:M23)&lt;5,"Incompleto",IF(M23&lt;=0,"Revise la alimentación seca",IF(N23&lt;0,"Revise el consumo bruto negativo","Listo")))</x:f>
        <x:v>Incompleto</x:v>
      </x:c>
      <x:c r="X23" s="29" t="str">
        <x:f>IF(COUNT(P23:S23)&lt;4,"Incompleto",IF(U23&lt;0,"Revise las clasificaciones","Completo"))</x:f>
        <x:v>Incompleto</x:v>
      </x:c>
      <x:c r="Y23" s="35"/>
      <x:c r="Z23" s="35"/>
      <x:c r="AA23" s="35"/>
      <x:c r="AB23" s="35"/>
      <x:c r="AC23" s="35"/>
      <x:c r="AD23" s="35"/>
      <x:c r="AE23" s="35"/>
      <x:c r="AF23" s="35"/>
      <x:c r="AG23" s="35"/>
      <x:c r="AH23" s="35"/>
      <x:c r="AI23" s="35"/>
      <x:c r="AJ23" s="35"/>
      <x:c r="AK23" s="35"/>
      <x:c r="AL23" s="35"/>
    </x:row>
    <x:row r="24" ht="15" hidden="0" customHeight="1">
      <x:c r="A24" s="35"/>
      <x:c r="B24" s="42"/>
      <x:c r="C24" s="42"/>
      <x:c r="D24" s="35"/>
      <x:c r="E24" s="35"/>
      <x:c r="F24" s="35"/>
      <x:c r="G24" s="35"/>
      <x:c r="H24" s="35"/>
      <x:c r="I24" s="43"/>
      <x:c r="J24" s="43"/>
      <x:c r="K24" s="43"/>
      <x:c r="L24" s="43"/>
      <x:c r="M24" s="43"/>
      <x:c r="N24" s="30" t="str">
        <x:f>IF(COUNT(I24:M24)&lt;5,"",I24-J24-(L24-K24))</x:f>
      </x:c>
      <x:c r="O24" s="31" t="str">
        <x:f>IF(OR(N24="",M24&lt;=0,N24&lt;0),"",N24/M24)</x:f>
      </x:c>
      <x:c r="P24" s="43"/>
      <x:c r="Q24" s="43"/>
      <x:c r="R24" s="43"/>
      <x:c r="S24" s="43"/>
      <x:c r="T24" s="30" t="str">
        <x:f>IF(COUNT(P24:S24)&lt;4,"",SUM(P24:S24))</x:f>
      </x:c>
      <x:c r="U24" s="30" t="str">
        <x:f>IF(OR(N24="",N24&lt;0,T24=""),"",N24-T24)</x:f>
      </x:c>
      <x:c r="V24" s="31" t="str">
        <x:f>IF(OR(U24="",M24&lt;=0),"",U24/M24)</x:f>
      </x:c>
      <x:c r="W24" s="29" t="str">
        <x:f>IF(COUNT(I24:M24)&lt;5,"Incompleto",IF(M24&lt;=0,"Revise la alimentación seca",IF(N24&lt;0,"Revise el consumo bruto negativo","Listo")))</x:f>
        <x:v>Incompleto</x:v>
      </x:c>
      <x:c r="X24" s="29" t="str">
        <x:f>IF(COUNT(P24:S24)&lt;4,"Incompleto",IF(U24&lt;0,"Revise las clasificaciones","Completo"))</x:f>
        <x:v>Incompleto</x:v>
      </x:c>
      <x:c r="Y24" s="35"/>
      <x:c r="Z24" s="35"/>
      <x:c r="AA24" s="35"/>
      <x:c r="AB24" s="35"/>
      <x:c r="AC24" s="35"/>
      <x:c r="AD24" s="35"/>
      <x:c r="AE24" s="35"/>
      <x:c r="AF24" s="35"/>
      <x:c r="AG24" s="35"/>
      <x:c r="AH24" s="35"/>
      <x:c r="AI24" s="35"/>
      <x:c r="AJ24" s="35"/>
      <x:c r="AK24" s="35"/>
      <x:c r="AL24" s="35"/>
    </x:row>
    <x:row r="25" ht="15" hidden="0" customHeight="1">
      <x:c r="A25" s="35"/>
      <x:c r="B25" s="42"/>
      <x:c r="C25" s="42"/>
      <x:c r="D25" s="35"/>
      <x:c r="E25" s="35"/>
      <x:c r="F25" s="35"/>
      <x:c r="G25" s="35"/>
      <x:c r="H25" s="35"/>
      <x:c r="I25" s="43"/>
      <x:c r="J25" s="43"/>
      <x:c r="K25" s="43"/>
      <x:c r="L25" s="43"/>
      <x:c r="M25" s="43"/>
      <x:c r="N25" s="30" t="str">
        <x:f>IF(COUNT(I25:M25)&lt;5,"",I25-J25-(L25-K25))</x:f>
      </x:c>
      <x:c r="O25" s="31" t="str">
        <x:f>IF(OR(N25="",M25&lt;=0,N25&lt;0),"",N25/M25)</x:f>
      </x:c>
      <x:c r="P25" s="43"/>
      <x:c r="Q25" s="43"/>
      <x:c r="R25" s="43"/>
      <x:c r="S25" s="43"/>
      <x:c r="T25" s="30" t="str">
        <x:f>IF(COUNT(P25:S25)&lt;4,"",SUM(P25:S25))</x:f>
      </x:c>
      <x:c r="U25" s="30" t="str">
        <x:f>IF(OR(N25="",N25&lt;0,T25=""),"",N25-T25)</x:f>
      </x:c>
      <x:c r="V25" s="31" t="str">
        <x:f>IF(OR(U25="",M25&lt;=0),"",U25/M25)</x:f>
      </x:c>
      <x:c r="W25" s="29" t="str">
        <x:f>IF(COUNT(I25:M25)&lt;5,"Incompleto",IF(M25&lt;=0,"Revise la alimentación seca",IF(N25&lt;0,"Revise el consumo bruto negativo","Listo")))</x:f>
        <x:v>Incompleto</x:v>
      </x:c>
      <x:c r="X25" s="29" t="str">
        <x:f>IF(COUNT(P25:S25)&lt;4,"Incompleto",IF(U25&lt;0,"Revise las clasificaciones","Completo"))</x:f>
        <x:v>Incompleto</x:v>
      </x:c>
      <x:c r="Y25" s="35"/>
      <x:c r="Z25" s="35"/>
      <x:c r="AA25" s="35"/>
      <x:c r="AB25" s="35"/>
      <x:c r="AC25" s="35"/>
      <x:c r="AD25" s="35"/>
      <x:c r="AE25" s="35"/>
      <x:c r="AF25" s="35"/>
      <x:c r="AG25" s="35"/>
      <x:c r="AH25" s="35"/>
      <x:c r="AI25" s="35"/>
      <x:c r="AJ25" s="35"/>
      <x:c r="AK25" s="35"/>
      <x:c r="AL25" s="35"/>
    </x:row>
    <x:row r="26" ht="15" hidden="0" customHeight="1">
      <x:c r="A26" s="35"/>
      <x:c r="B26" s="42"/>
      <x:c r="C26" s="42"/>
      <x:c r="D26" s="35"/>
      <x:c r="E26" s="35"/>
      <x:c r="F26" s="35"/>
      <x:c r="G26" s="35"/>
      <x:c r="H26" s="35"/>
      <x:c r="I26" s="43"/>
      <x:c r="J26" s="43"/>
      <x:c r="K26" s="43"/>
      <x:c r="L26" s="43"/>
      <x:c r="M26" s="43"/>
      <x:c r="N26" s="30" t="str">
        <x:f>IF(COUNT(I26:M26)&lt;5,"",I26-J26-(L26-K26))</x:f>
      </x:c>
      <x:c r="O26" s="31" t="str">
        <x:f>IF(OR(N26="",M26&lt;=0,N26&lt;0),"",N26/M26)</x:f>
      </x:c>
      <x:c r="P26" s="43"/>
      <x:c r="Q26" s="43"/>
      <x:c r="R26" s="43"/>
      <x:c r="S26" s="43"/>
      <x:c r="T26" s="30" t="str">
        <x:f>IF(COUNT(P26:S26)&lt;4,"",SUM(P26:S26))</x:f>
      </x:c>
      <x:c r="U26" s="30" t="str">
        <x:f>IF(OR(N26="",N26&lt;0,T26=""),"",N26-T26)</x:f>
      </x:c>
      <x:c r="V26" s="31" t="str">
        <x:f>IF(OR(U26="",M26&lt;=0),"",U26/M26)</x:f>
      </x:c>
      <x:c r="W26" s="29" t="str">
        <x:f>IF(COUNT(I26:M26)&lt;5,"Incompleto",IF(M26&lt;=0,"Revise la alimentación seca",IF(N26&lt;0,"Revise el consumo bruto negativo","Listo")))</x:f>
        <x:v>Incompleto</x:v>
      </x:c>
      <x:c r="X26" s="29" t="str">
        <x:f>IF(COUNT(P26:S26)&lt;4,"Incompleto",IF(U26&lt;0,"Revise las clasificaciones","Completo"))</x:f>
        <x:v>Incompleto</x:v>
      </x:c>
      <x:c r="Y26" s="35"/>
      <x:c r="Z26" s="35"/>
      <x:c r="AA26" s="35"/>
      <x:c r="AB26" s="35"/>
      <x:c r="AC26" s="35"/>
      <x:c r="AD26" s="35"/>
      <x:c r="AE26" s="35"/>
      <x:c r="AF26" s="35"/>
      <x:c r="AG26" s="35"/>
      <x:c r="AH26" s="35"/>
      <x:c r="AI26" s="35"/>
      <x:c r="AJ26" s="35"/>
      <x:c r="AK26" s="35"/>
      <x:c r="AL26" s="35"/>
    </x:row>
    <x:row r="27" ht="15" hidden="0" customHeight="1">
      <x:c r="A27" s="35"/>
      <x:c r="B27" s="42"/>
      <x:c r="C27" s="42"/>
      <x:c r="D27" s="35"/>
      <x:c r="E27" s="35"/>
      <x:c r="F27" s="35"/>
      <x:c r="G27" s="35"/>
      <x:c r="H27" s="35"/>
      <x:c r="I27" s="43"/>
      <x:c r="J27" s="43"/>
      <x:c r="K27" s="43"/>
      <x:c r="L27" s="43"/>
      <x:c r="M27" s="43"/>
      <x:c r="N27" s="30" t="str">
        <x:f>IF(COUNT(I27:M27)&lt;5,"",I27-J27-(L27-K27))</x:f>
      </x:c>
      <x:c r="O27" s="31" t="str">
        <x:f>IF(OR(N27="",M27&lt;=0,N27&lt;0),"",N27/M27)</x:f>
      </x:c>
      <x:c r="P27" s="43"/>
      <x:c r="Q27" s="43"/>
      <x:c r="R27" s="43"/>
      <x:c r="S27" s="43"/>
      <x:c r="T27" s="30" t="str">
        <x:f>IF(COUNT(P27:S27)&lt;4,"",SUM(P27:S27))</x:f>
      </x:c>
      <x:c r="U27" s="30" t="str">
        <x:f>IF(OR(N27="",N27&lt;0,T27=""),"",N27-T27)</x:f>
      </x:c>
      <x:c r="V27" s="31" t="str">
        <x:f>IF(OR(U27="",M27&lt;=0),"",U27/M27)</x:f>
      </x:c>
      <x:c r="W27" s="29" t="str">
        <x:f>IF(COUNT(I27:M27)&lt;5,"Incompleto",IF(M27&lt;=0,"Revise la alimentación seca",IF(N27&lt;0,"Revise el consumo bruto negativo","Listo")))</x:f>
        <x:v>Incompleto</x:v>
      </x:c>
      <x:c r="X27" s="29" t="str">
        <x:f>IF(COUNT(P27:S27)&lt;4,"Incompleto",IF(U27&lt;0,"Revise las clasificaciones","Completo"))</x:f>
        <x:v>Incompleto</x:v>
      </x:c>
      <x:c r="Y27" s="35"/>
      <x:c r="Z27" s="35"/>
      <x:c r="AA27" s="35"/>
      <x:c r="AB27" s="35"/>
      <x:c r="AC27" s="35"/>
      <x:c r="AD27" s="35"/>
      <x:c r="AE27" s="35"/>
      <x:c r="AF27" s="35"/>
      <x:c r="AG27" s="35"/>
      <x:c r="AH27" s="35"/>
      <x:c r="AI27" s="35"/>
      <x:c r="AJ27" s="35"/>
      <x:c r="AK27" s="35"/>
      <x:c r="AL27" s="35"/>
    </x:row>
    <x:row r="28" ht="15" hidden="0" customHeight="1">
      <x:c r="A28" s="35"/>
      <x:c r="B28" s="42"/>
      <x:c r="C28" s="42"/>
      <x:c r="D28" s="35"/>
      <x:c r="E28" s="35"/>
      <x:c r="F28" s="35"/>
      <x:c r="G28" s="35"/>
      <x:c r="H28" s="35"/>
      <x:c r="I28" s="43"/>
      <x:c r="J28" s="43"/>
      <x:c r="K28" s="43"/>
      <x:c r="L28" s="43"/>
      <x:c r="M28" s="43"/>
      <x:c r="N28" s="30" t="str">
        <x:f>IF(COUNT(I28:M28)&lt;5,"",I28-J28-(L28-K28))</x:f>
      </x:c>
      <x:c r="O28" s="31" t="str">
        <x:f>IF(OR(N28="",M28&lt;=0,N28&lt;0),"",N28/M28)</x:f>
      </x:c>
      <x:c r="P28" s="43"/>
      <x:c r="Q28" s="43"/>
      <x:c r="R28" s="43"/>
      <x:c r="S28" s="43"/>
      <x:c r="T28" s="30" t="str">
        <x:f>IF(COUNT(P28:S28)&lt;4,"",SUM(P28:S28))</x:f>
      </x:c>
      <x:c r="U28" s="30" t="str">
        <x:f>IF(OR(N28="",N28&lt;0,T28=""),"",N28-T28)</x:f>
      </x:c>
      <x:c r="V28" s="31" t="str">
        <x:f>IF(OR(U28="",M28&lt;=0),"",U28/M28)</x:f>
      </x:c>
      <x:c r="W28" s="29" t="str">
        <x:f>IF(COUNT(I28:M28)&lt;5,"Incompleto",IF(M28&lt;=0,"Revise la alimentación seca",IF(N28&lt;0,"Revise el consumo bruto negativo","Listo")))</x:f>
        <x:v>Incompleto</x:v>
      </x:c>
      <x:c r="X28" s="29" t="str">
        <x:f>IF(COUNT(P28:S28)&lt;4,"Incompleto",IF(U28&lt;0,"Revise las clasificaciones","Completo"))</x:f>
        <x:v>Incompleto</x:v>
      </x:c>
      <x:c r="Y28" s="35"/>
      <x:c r="Z28" s="35"/>
      <x:c r="AA28" s="35"/>
      <x:c r="AB28" s="35"/>
      <x:c r="AC28" s="35"/>
      <x:c r="AD28" s="35"/>
      <x:c r="AE28" s="35"/>
      <x:c r="AF28" s="35"/>
      <x:c r="AG28" s="35"/>
      <x:c r="AH28" s="35"/>
      <x:c r="AI28" s="35"/>
      <x:c r="AJ28" s="35"/>
      <x:c r="AK28" s="35"/>
      <x:c r="AL28" s="35"/>
    </x:row>
    <x:row r="29" ht="15" hidden="0" customHeight="1">
      <x:c r="A29" s="35"/>
      <x:c r="B29" s="42"/>
      <x:c r="C29" s="42"/>
      <x:c r="D29" s="35"/>
      <x:c r="E29" s="35"/>
      <x:c r="F29" s="35"/>
      <x:c r="G29" s="35"/>
      <x:c r="H29" s="35"/>
      <x:c r="I29" s="43"/>
      <x:c r="J29" s="43"/>
      <x:c r="K29" s="43"/>
      <x:c r="L29" s="43"/>
      <x:c r="M29" s="43"/>
      <x:c r="N29" s="30" t="str">
        <x:f>IF(COUNT(I29:M29)&lt;5,"",I29-J29-(L29-K29))</x:f>
      </x:c>
      <x:c r="O29" s="31" t="str">
        <x:f>IF(OR(N29="",M29&lt;=0,N29&lt;0),"",N29/M29)</x:f>
      </x:c>
      <x:c r="P29" s="43"/>
      <x:c r="Q29" s="43"/>
      <x:c r="R29" s="43"/>
      <x:c r="S29" s="43"/>
      <x:c r="T29" s="30" t="str">
        <x:f>IF(COUNT(P29:S29)&lt;4,"",SUM(P29:S29))</x:f>
      </x:c>
      <x:c r="U29" s="30" t="str">
        <x:f>IF(OR(N29="",N29&lt;0,T29=""),"",N29-T29)</x:f>
      </x:c>
      <x:c r="V29" s="31" t="str">
        <x:f>IF(OR(U29="",M29&lt;=0),"",U29/M29)</x:f>
      </x:c>
      <x:c r="W29" s="29" t="str">
        <x:f>IF(COUNT(I29:M29)&lt;5,"Incompleto",IF(M29&lt;=0,"Revise la alimentación seca",IF(N29&lt;0,"Revise el consumo bruto negativo","Listo")))</x:f>
        <x:v>Incompleto</x:v>
      </x:c>
      <x:c r="X29" s="29" t="str">
        <x:f>IF(COUNT(P29:S29)&lt;4,"Incompleto",IF(U29&lt;0,"Revise las clasificaciones","Completo"))</x:f>
        <x:v>Incompleto</x:v>
      </x:c>
      <x:c r="Y29" s="35"/>
      <x:c r="Z29" s="35"/>
      <x:c r="AA29" s="35"/>
      <x:c r="AB29" s="35"/>
      <x:c r="AC29" s="35"/>
      <x:c r="AD29" s="35"/>
      <x:c r="AE29" s="35"/>
      <x:c r="AF29" s="35"/>
      <x:c r="AG29" s="35"/>
      <x:c r="AH29" s="35"/>
      <x:c r="AI29" s="35"/>
      <x:c r="AJ29" s="35"/>
      <x:c r="AK29" s="35"/>
      <x:c r="AL29" s="35"/>
    </x:row>
    <x:row r="30" ht="15" hidden="0" customHeight="1">
      <x:c r="A30" s="35"/>
      <x:c r="B30" s="42"/>
      <x:c r="C30" s="42"/>
      <x:c r="D30" s="35"/>
      <x:c r="E30" s="35"/>
      <x:c r="F30" s="35"/>
      <x:c r="G30" s="35"/>
      <x:c r="H30" s="35"/>
      <x:c r="I30" s="43"/>
      <x:c r="J30" s="43"/>
      <x:c r="K30" s="43"/>
      <x:c r="L30" s="43"/>
      <x:c r="M30" s="43"/>
      <x:c r="N30" s="30" t="str">
        <x:f>IF(COUNT(I30:M30)&lt;5,"",I30-J30-(L30-K30))</x:f>
      </x:c>
      <x:c r="O30" s="31" t="str">
        <x:f>IF(OR(N30="",M30&lt;=0,N30&lt;0),"",N30/M30)</x:f>
      </x:c>
      <x:c r="P30" s="43"/>
      <x:c r="Q30" s="43"/>
      <x:c r="R30" s="43"/>
      <x:c r="S30" s="43"/>
      <x:c r="T30" s="30" t="str">
        <x:f>IF(COUNT(P30:S30)&lt;4,"",SUM(P30:S30))</x:f>
      </x:c>
      <x:c r="U30" s="30" t="str">
        <x:f>IF(OR(N30="",N30&lt;0,T30=""),"",N30-T30)</x:f>
      </x:c>
      <x:c r="V30" s="31" t="str">
        <x:f>IF(OR(U30="",M30&lt;=0),"",U30/M30)</x:f>
      </x:c>
      <x:c r="W30" s="29" t="str">
        <x:f>IF(COUNT(I30:M30)&lt;5,"Incompleto",IF(M30&lt;=0,"Revise la alimentación seca",IF(N30&lt;0,"Revise el consumo bruto negativo","Listo")))</x:f>
        <x:v>Incompleto</x:v>
      </x:c>
      <x:c r="X30" s="29" t="str">
        <x:f>IF(COUNT(P30:S30)&lt;4,"Incompleto",IF(U30&lt;0,"Revise las clasificaciones","Completo"))</x:f>
        <x:v>Incompleto</x:v>
      </x:c>
      <x:c r="Y30" s="35"/>
      <x:c r="Z30" s="35"/>
      <x:c r="AA30" s="35"/>
      <x:c r="AB30" s="35"/>
      <x:c r="AC30" s="35"/>
      <x:c r="AD30" s="35"/>
      <x:c r="AE30" s="35"/>
      <x:c r="AF30" s="35"/>
      <x:c r="AG30" s="35"/>
      <x:c r="AH30" s="35"/>
      <x:c r="AI30" s="35"/>
      <x:c r="AJ30" s="35"/>
      <x:c r="AK30" s="35"/>
      <x:c r="AL30" s="35"/>
    </x:row>
    <x:row r="31" ht="15" hidden="0" customHeight="1">
      <x:c r="A31" s="35"/>
      <x:c r="B31" s="42"/>
      <x:c r="C31" s="42"/>
      <x:c r="D31" s="35"/>
      <x:c r="E31" s="35"/>
      <x:c r="F31" s="35"/>
      <x:c r="G31" s="35"/>
      <x:c r="H31" s="35"/>
      <x:c r="I31" s="43"/>
      <x:c r="J31" s="43"/>
      <x:c r="K31" s="43"/>
      <x:c r="L31" s="43"/>
      <x:c r="M31" s="43"/>
      <x:c r="N31" s="30" t="str">
        <x:f>IF(COUNT(I31:M31)&lt;5,"",I31-J31-(L31-K31))</x:f>
      </x:c>
      <x:c r="O31" s="31" t="str">
        <x:f>IF(OR(N31="",M31&lt;=0,N31&lt;0),"",N31/M31)</x:f>
      </x:c>
      <x:c r="P31" s="43"/>
      <x:c r="Q31" s="43"/>
      <x:c r="R31" s="43"/>
      <x:c r="S31" s="43"/>
      <x:c r="T31" s="30" t="str">
        <x:f>IF(COUNT(P31:S31)&lt;4,"",SUM(P31:S31))</x:f>
      </x:c>
      <x:c r="U31" s="30" t="str">
        <x:f>IF(OR(N31="",N31&lt;0,T31=""),"",N31-T31)</x:f>
      </x:c>
      <x:c r="V31" s="31" t="str">
        <x:f>IF(OR(U31="",M31&lt;=0),"",U31/M31)</x:f>
      </x:c>
      <x:c r="W31" s="29" t="str">
        <x:f>IF(COUNT(I31:M31)&lt;5,"Incompleto",IF(M31&lt;=0,"Revise la alimentación seca",IF(N31&lt;0,"Revise el consumo bruto negativo","Listo")))</x:f>
        <x:v>Incompleto</x:v>
      </x:c>
      <x:c r="X31" s="29" t="str">
        <x:f>IF(COUNT(P31:S31)&lt;4,"Incompleto",IF(U31&lt;0,"Revise las clasificaciones","Completo"))</x:f>
        <x:v>Incompleto</x:v>
      </x:c>
      <x:c r="Y31" s="35"/>
      <x:c r="Z31" s="35"/>
      <x:c r="AA31" s="35"/>
      <x:c r="AB31" s="35"/>
      <x:c r="AC31" s="35"/>
      <x:c r="AD31" s="35"/>
      <x:c r="AE31" s="35"/>
      <x:c r="AF31" s="35"/>
      <x:c r="AG31" s="35"/>
      <x:c r="AH31" s="35"/>
      <x:c r="AI31" s="35"/>
      <x:c r="AJ31" s="35"/>
      <x:c r="AK31" s="35"/>
      <x:c r="AL31" s="35"/>
    </x:row>
    <x:row r="32" ht="15" hidden="0" customHeight="1">
      <x:c r="A32" s="35"/>
      <x:c r="B32" s="42"/>
      <x:c r="C32" s="42"/>
      <x:c r="D32" s="35"/>
      <x:c r="E32" s="35"/>
      <x:c r="F32" s="35"/>
      <x:c r="G32" s="35"/>
      <x:c r="H32" s="35"/>
      <x:c r="I32" s="43"/>
      <x:c r="J32" s="43"/>
      <x:c r="K32" s="43"/>
      <x:c r="L32" s="43"/>
      <x:c r="M32" s="43"/>
      <x:c r="N32" s="30" t="str">
        <x:f>IF(COUNT(I32:M32)&lt;5,"",I32-J32-(L32-K32))</x:f>
      </x:c>
      <x:c r="O32" s="31" t="str">
        <x:f>IF(OR(N32="",M32&lt;=0,N32&lt;0),"",N32/M32)</x:f>
      </x:c>
      <x:c r="P32" s="43"/>
      <x:c r="Q32" s="43"/>
      <x:c r="R32" s="43"/>
      <x:c r="S32" s="43"/>
      <x:c r="T32" s="30" t="str">
        <x:f>IF(COUNT(P32:S32)&lt;4,"",SUM(P32:S32))</x:f>
      </x:c>
      <x:c r="U32" s="30" t="str">
        <x:f>IF(OR(N32="",N32&lt;0,T32=""),"",N32-T32)</x:f>
      </x:c>
      <x:c r="V32" s="31" t="str">
        <x:f>IF(OR(U32="",M32&lt;=0),"",U32/M32)</x:f>
      </x:c>
      <x:c r="W32" s="29" t="str">
        <x:f>IF(COUNT(I32:M32)&lt;5,"Incompleto",IF(M32&lt;=0,"Revise la alimentación seca",IF(N32&lt;0,"Revise el consumo bruto negativo","Listo")))</x:f>
        <x:v>Incompleto</x:v>
      </x:c>
      <x:c r="X32" s="29" t="str">
        <x:f>IF(COUNT(P32:S32)&lt;4,"Incompleto",IF(U32&lt;0,"Revise las clasificaciones","Completo"))</x:f>
        <x:v>Incompleto</x:v>
      </x:c>
      <x:c r="Y32" s="35"/>
      <x:c r="Z32" s="35"/>
      <x:c r="AA32" s="35"/>
      <x:c r="AB32" s="35"/>
      <x:c r="AC32" s="35"/>
      <x:c r="AD32" s="35"/>
      <x:c r="AE32" s="35"/>
      <x:c r="AF32" s="35"/>
      <x:c r="AG32" s="35"/>
      <x:c r="AH32" s="35"/>
      <x:c r="AI32" s="35"/>
      <x:c r="AJ32" s="35"/>
      <x:c r="AK32" s="35"/>
      <x:c r="AL32" s="35"/>
    </x:row>
    <x:row r="33" ht="15" hidden="0" customHeight="1">
      <x:c r="A33" s="35"/>
      <x:c r="B33" s="42"/>
      <x:c r="C33" s="42"/>
      <x:c r="D33" s="35"/>
      <x:c r="E33" s="35"/>
      <x:c r="F33" s="35"/>
      <x:c r="G33" s="35"/>
      <x:c r="H33" s="35"/>
      <x:c r="I33" s="43"/>
      <x:c r="J33" s="43"/>
      <x:c r="K33" s="43"/>
      <x:c r="L33" s="43"/>
      <x:c r="M33" s="43"/>
      <x:c r="N33" s="30" t="str">
        <x:f>IF(COUNT(I33:M33)&lt;5,"",I33-J33-(L33-K33))</x:f>
      </x:c>
      <x:c r="O33" s="31" t="str">
        <x:f>IF(OR(N33="",M33&lt;=0,N33&lt;0),"",N33/M33)</x:f>
      </x:c>
      <x:c r="P33" s="43"/>
      <x:c r="Q33" s="43"/>
      <x:c r="R33" s="43"/>
      <x:c r="S33" s="43"/>
      <x:c r="T33" s="30" t="str">
        <x:f>IF(COUNT(P33:S33)&lt;4,"",SUM(P33:S33))</x:f>
      </x:c>
      <x:c r="U33" s="30" t="str">
        <x:f>IF(OR(N33="",N33&lt;0,T33=""),"",N33-T33)</x:f>
      </x:c>
      <x:c r="V33" s="31" t="str">
        <x:f>IF(OR(U33="",M33&lt;=0),"",U33/M33)</x:f>
      </x:c>
      <x:c r="W33" s="29" t="str">
        <x:f>IF(COUNT(I33:M33)&lt;5,"Incompleto",IF(M33&lt;=0,"Revise la alimentación seca",IF(N33&lt;0,"Revise el consumo bruto negativo","Listo")))</x:f>
        <x:v>Incompleto</x:v>
      </x:c>
      <x:c r="X33" s="29" t="str">
        <x:f>IF(COUNT(P33:S33)&lt;4,"Incompleto",IF(U33&lt;0,"Revise las clasificaciones","Completo"))</x:f>
        <x:v>Incompleto</x:v>
      </x:c>
      <x:c r="Y33" s="35"/>
      <x:c r="Z33" s="35"/>
      <x:c r="AA33" s="35"/>
      <x:c r="AB33" s="35"/>
      <x:c r="AC33" s="35"/>
      <x:c r="AD33" s="35"/>
      <x:c r="AE33" s="35"/>
      <x:c r="AF33" s="35"/>
      <x:c r="AG33" s="35"/>
      <x:c r="AH33" s="35"/>
      <x:c r="AI33" s="35"/>
      <x:c r="AJ33" s="35"/>
      <x:c r="AK33" s="35"/>
      <x:c r="AL33" s="35"/>
    </x:row>
    <x:row r="34" ht="15" hidden="0" customHeight="1">
      <x:c r="A34" s="35"/>
      <x:c r="B34" s="42"/>
      <x:c r="C34" s="42"/>
      <x:c r="D34" s="35"/>
      <x:c r="E34" s="35"/>
      <x:c r="F34" s="35"/>
      <x:c r="G34" s="35"/>
      <x:c r="H34" s="35"/>
      <x:c r="I34" s="43"/>
      <x:c r="J34" s="43"/>
      <x:c r="K34" s="43"/>
      <x:c r="L34" s="43"/>
      <x:c r="M34" s="43"/>
      <x:c r="N34" s="30" t="str">
        <x:f>IF(COUNT(I34:M34)&lt;5,"",I34-J34-(L34-K34))</x:f>
      </x:c>
      <x:c r="O34" s="31" t="str">
        <x:f>IF(OR(N34="",M34&lt;=0,N34&lt;0),"",N34/M34)</x:f>
      </x:c>
      <x:c r="P34" s="43"/>
      <x:c r="Q34" s="43"/>
      <x:c r="R34" s="43"/>
      <x:c r="S34" s="43"/>
      <x:c r="T34" s="30" t="str">
        <x:f>IF(COUNT(P34:S34)&lt;4,"",SUM(P34:S34))</x:f>
      </x:c>
      <x:c r="U34" s="30" t="str">
        <x:f>IF(OR(N34="",N34&lt;0,T34=""),"",N34-T34)</x:f>
      </x:c>
      <x:c r="V34" s="31" t="str">
        <x:f>IF(OR(U34="",M34&lt;=0),"",U34/M34)</x:f>
      </x:c>
      <x:c r="W34" s="29" t="str">
        <x:f>IF(COUNT(I34:M34)&lt;5,"Incompleto",IF(M34&lt;=0,"Revise la alimentación seca",IF(N34&lt;0,"Revise el consumo bruto negativo","Listo")))</x:f>
        <x:v>Incompleto</x:v>
      </x:c>
      <x:c r="X34" s="29" t="str">
        <x:f>IF(COUNT(P34:S34)&lt;4,"Incompleto",IF(U34&lt;0,"Revise las clasificaciones","Completo"))</x:f>
        <x:v>Incompleto</x:v>
      </x:c>
      <x:c r="Y34" s="35"/>
      <x:c r="Z34" s="35"/>
      <x:c r="AA34" s="35"/>
      <x:c r="AB34" s="35"/>
      <x:c r="AC34" s="35"/>
      <x:c r="AD34" s="35"/>
      <x:c r="AE34" s="35"/>
      <x:c r="AF34" s="35"/>
      <x:c r="AG34" s="35"/>
      <x:c r="AH34" s="35"/>
      <x:c r="AI34" s="35"/>
      <x:c r="AJ34" s="35"/>
      <x:c r="AK34" s="35"/>
      <x:c r="AL34" s="35"/>
    </x:row>
    <x:row r="35" ht="15" hidden="0" customHeight="1">
      <x:c r="A35" s="35"/>
      <x:c r="B35" s="42"/>
      <x:c r="C35" s="42"/>
      <x:c r="D35" s="35"/>
      <x:c r="E35" s="35"/>
      <x:c r="F35" s="35"/>
      <x:c r="G35" s="35"/>
      <x:c r="H35" s="35"/>
      <x:c r="I35" s="43"/>
      <x:c r="J35" s="43"/>
      <x:c r="K35" s="43"/>
      <x:c r="L35" s="43"/>
      <x:c r="M35" s="43"/>
      <x:c r="N35" s="30" t="str">
        <x:f>IF(COUNT(I35:M35)&lt;5,"",I35-J35-(L35-K35))</x:f>
      </x:c>
      <x:c r="O35" s="31" t="str">
        <x:f>IF(OR(N35="",M35&lt;=0,N35&lt;0),"",N35/M35)</x:f>
      </x:c>
      <x:c r="P35" s="43"/>
      <x:c r="Q35" s="43"/>
      <x:c r="R35" s="43"/>
      <x:c r="S35" s="43"/>
      <x:c r="T35" s="30" t="str">
        <x:f>IF(COUNT(P35:S35)&lt;4,"",SUM(P35:S35))</x:f>
      </x:c>
      <x:c r="U35" s="30" t="str">
        <x:f>IF(OR(N35="",N35&lt;0,T35=""),"",N35-T35)</x:f>
      </x:c>
      <x:c r="V35" s="31" t="str">
        <x:f>IF(OR(U35="",M35&lt;=0),"",U35/M35)</x:f>
      </x:c>
      <x:c r="W35" s="29" t="str">
        <x:f>IF(COUNT(I35:M35)&lt;5,"Incompleto",IF(M35&lt;=0,"Revise la alimentación seca",IF(N35&lt;0,"Revise el consumo bruto negativo","Listo")))</x:f>
        <x:v>Incompleto</x:v>
      </x:c>
      <x:c r="X35" s="29" t="str">
        <x:f>IF(COUNT(P35:S35)&lt;4,"Incompleto",IF(U35&lt;0,"Revise las clasificaciones","Completo"))</x:f>
        <x:v>Incompleto</x:v>
      </x:c>
      <x:c r="Y35" s="35"/>
      <x:c r="Z35" s="35"/>
      <x:c r="AA35" s="35"/>
      <x:c r="AB35" s="35"/>
      <x:c r="AC35" s="35"/>
      <x:c r="AD35" s="35"/>
      <x:c r="AE35" s="35"/>
      <x:c r="AF35" s="35"/>
      <x:c r="AG35" s="35"/>
      <x:c r="AH35" s="35"/>
      <x:c r="AI35" s="35"/>
      <x:c r="AJ35" s="35"/>
      <x:c r="AK35" s="35"/>
      <x:c r="AL35" s="35"/>
    </x:row>
    <x:row r="36" ht="15" hidden="0" customHeight="1">
      <x:c r="A36" s="35"/>
      <x:c r="B36" s="42"/>
      <x:c r="C36" s="42"/>
      <x:c r="D36" s="35"/>
      <x:c r="E36" s="35"/>
      <x:c r="F36" s="35"/>
      <x:c r="G36" s="35"/>
      <x:c r="H36" s="35"/>
      <x:c r="I36" s="43"/>
      <x:c r="J36" s="43"/>
      <x:c r="K36" s="43"/>
      <x:c r="L36" s="43"/>
      <x:c r="M36" s="43"/>
      <x:c r="N36" s="30" t="str">
        <x:f>IF(COUNT(I36:M36)&lt;5,"",I36-J36-(L36-K36))</x:f>
      </x:c>
      <x:c r="O36" s="31" t="str">
        <x:f>IF(OR(N36="",M36&lt;=0,N36&lt;0),"",N36/M36)</x:f>
      </x:c>
      <x:c r="P36" s="43"/>
      <x:c r="Q36" s="43"/>
      <x:c r="R36" s="43"/>
      <x:c r="S36" s="43"/>
      <x:c r="T36" s="30" t="str">
        <x:f>IF(COUNT(P36:S36)&lt;4,"",SUM(P36:S36))</x:f>
      </x:c>
      <x:c r="U36" s="30" t="str">
        <x:f>IF(OR(N36="",N36&lt;0,T36=""),"",N36-T36)</x:f>
      </x:c>
      <x:c r="V36" s="31" t="str">
        <x:f>IF(OR(U36="",M36&lt;=0),"",U36/M36)</x:f>
      </x:c>
      <x:c r="W36" s="29" t="str">
        <x:f>IF(COUNT(I36:M36)&lt;5,"Incompleto",IF(M36&lt;=0,"Revise la alimentación seca",IF(N36&lt;0,"Revise el consumo bruto negativo","Listo")))</x:f>
        <x:v>Incompleto</x:v>
      </x:c>
      <x:c r="X36" s="29" t="str">
        <x:f>IF(COUNT(P36:S36)&lt;4,"Incompleto",IF(U36&lt;0,"Revise las clasificaciones","Completo"))</x:f>
        <x:v>Incompleto</x:v>
      </x:c>
      <x:c r="Y36" s="35"/>
      <x:c r="Z36" s="35"/>
      <x:c r="AA36" s="35"/>
      <x:c r="AB36" s="35"/>
      <x:c r="AC36" s="35"/>
      <x:c r="AD36" s="35"/>
      <x:c r="AE36" s="35"/>
      <x:c r="AF36" s="35"/>
      <x:c r="AG36" s="35"/>
      <x:c r="AH36" s="35"/>
      <x:c r="AI36" s="35"/>
      <x:c r="AJ36" s="35"/>
      <x:c r="AK36" s="35"/>
      <x:c r="AL36" s="35"/>
    </x:row>
    <x:row r="37" ht="15" hidden="0" customHeight="1">
      <x:c r="A37" s="35"/>
      <x:c r="B37" s="42"/>
      <x:c r="C37" s="42"/>
      <x:c r="D37" s="35"/>
      <x:c r="E37" s="35"/>
      <x:c r="F37" s="35"/>
      <x:c r="G37" s="35"/>
      <x:c r="H37" s="35"/>
      <x:c r="I37" s="43"/>
      <x:c r="J37" s="43"/>
      <x:c r="K37" s="43"/>
      <x:c r="L37" s="43"/>
      <x:c r="M37" s="43"/>
      <x:c r="N37" s="30" t="str">
        <x:f>IF(COUNT(I37:M37)&lt;5,"",I37-J37-(L37-K37))</x:f>
      </x:c>
      <x:c r="O37" s="31" t="str">
        <x:f>IF(OR(N37="",M37&lt;=0,N37&lt;0),"",N37/M37)</x:f>
      </x:c>
      <x:c r="P37" s="43"/>
      <x:c r="Q37" s="43"/>
      <x:c r="R37" s="43"/>
      <x:c r="S37" s="43"/>
      <x:c r="T37" s="30" t="str">
        <x:f>IF(COUNT(P37:S37)&lt;4,"",SUM(P37:S37))</x:f>
      </x:c>
      <x:c r="U37" s="30" t="str">
        <x:f>IF(OR(N37="",N37&lt;0,T37=""),"",N37-T37)</x:f>
      </x:c>
      <x:c r="V37" s="31" t="str">
        <x:f>IF(OR(U37="",M37&lt;=0),"",U37/M37)</x:f>
      </x:c>
      <x:c r="W37" s="29" t="str">
        <x:f>IF(COUNT(I37:M37)&lt;5,"Incompleto",IF(M37&lt;=0,"Revise la alimentación seca",IF(N37&lt;0,"Revise el consumo bruto negativo","Listo")))</x:f>
        <x:v>Incompleto</x:v>
      </x:c>
      <x:c r="X37" s="29" t="str">
        <x:f>IF(COUNT(P37:S37)&lt;4,"Incompleto",IF(U37&lt;0,"Revise las clasificaciones","Completo"))</x:f>
        <x:v>Incompleto</x:v>
      </x:c>
      <x:c r="Y37" s="35"/>
      <x:c r="Z37" s="35"/>
      <x:c r="AA37" s="35"/>
      <x:c r="AB37" s="35"/>
      <x:c r="AC37" s="35"/>
      <x:c r="AD37" s="35"/>
      <x:c r="AE37" s="35"/>
      <x:c r="AF37" s="35"/>
      <x:c r="AG37" s="35"/>
      <x:c r="AH37" s="35"/>
      <x:c r="AI37" s="35"/>
      <x:c r="AJ37" s="35"/>
      <x:c r="AK37" s="35"/>
      <x:c r="AL37" s="35"/>
    </x:row>
    <x:row r="38" ht="15" hidden="0" customHeight="1">
      <x:c r="A38" s="35"/>
      <x:c r="B38" s="42"/>
      <x:c r="C38" s="42"/>
      <x:c r="D38" s="35"/>
      <x:c r="E38" s="35"/>
      <x:c r="F38" s="35"/>
      <x:c r="G38" s="35"/>
      <x:c r="H38" s="35"/>
      <x:c r="I38" s="43"/>
      <x:c r="J38" s="43"/>
      <x:c r="K38" s="43"/>
      <x:c r="L38" s="43"/>
      <x:c r="M38" s="43"/>
      <x:c r="N38" s="30" t="str">
        <x:f>IF(COUNT(I38:M38)&lt;5,"",I38-J38-(L38-K38))</x:f>
      </x:c>
      <x:c r="O38" s="31" t="str">
        <x:f>IF(OR(N38="",M38&lt;=0,N38&lt;0),"",N38/M38)</x:f>
      </x:c>
      <x:c r="P38" s="43"/>
      <x:c r="Q38" s="43"/>
      <x:c r="R38" s="43"/>
      <x:c r="S38" s="43"/>
      <x:c r="T38" s="30" t="str">
        <x:f>IF(COUNT(P38:S38)&lt;4,"",SUM(P38:S38))</x:f>
      </x:c>
      <x:c r="U38" s="30" t="str">
        <x:f>IF(OR(N38="",N38&lt;0,T38=""),"",N38-T38)</x:f>
      </x:c>
      <x:c r="V38" s="31" t="str">
        <x:f>IF(OR(U38="",M38&lt;=0),"",U38/M38)</x:f>
      </x:c>
      <x:c r="W38" s="29" t="str">
        <x:f>IF(COUNT(I38:M38)&lt;5,"Incompleto",IF(M38&lt;=0,"Revise la alimentación seca",IF(N38&lt;0,"Revise el consumo bruto negativo","Listo")))</x:f>
        <x:v>Incompleto</x:v>
      </x:c>
      <x:c r="X38" s="29" t="str">
        <x:f>IF(COUNT(P38:S38)&lt;4,"Incompleto",IF(U38&lt;0,"Revise las clasificaciones","Completo"))</x:f>
        <x:v>Incompleto</x:v>
      </x:c>
      <x:c r="Y38" s="35"/>
      <x:c r="Z38" s="35"/>
      <x:c r="AA38" s="35"/>
      <x:c r="AB38" s="35"/>
      <x:c r="AC38" s="35"/>
      <x:c r="AD38" s="35"/>
      <x:c r="AE38" s="35"/>
      <x:c r="AF38" s="35"/>
      <x:c r="AG38" s="35"/>
      <x:c r="AH38" s="35"/>
      <x:c r="AI38" s="35"/>
      <x:c r="AJ38" s="35"/>
      <x:c r="AK38" s="35"/>
      <x:c r="AL38" s="35"/>
    </x:row>
    <x:row r="39" ht="15" hidden="0" customHeight="1">
      <x:c r="A39" s="35"/>
      <x:c r="B39" s="42"/>
      <x:c r="C39" s="42"/>
      <x:c r="D39" s="35"/>
      <x:c r="E39" s="35"/>
      <x:c r="F39" s="35"/>
      <x:c r="G39" s="35"/>
      <x:c r="H39" s="35"/>
      <x:c r="I39" s="43"/>
      <x:c r="J39" s="43"/>
      <x:c r="K39" s="43"/>
      <x:c r="L39" s="43"/>
      <x:c r="M39" s="43"/>
      <x:c r="N39" s="30" t="str">
        <x:f>IF(COUNT(I39:M39)&lt;5,"",I39-J39-(L39-K39))</x:f>
      </x:c>
      <x:c r="O39" s="31" t="str">
        <x:f>IF(OR(N39="",M39&lt;=0,N39&lt;0),"",N39/M39)</x:f>
      </x:c>
      <x:c r="P39" s="43"/>
      <x:c r="Q39" s="43"/>
      <x:c r="R39" s="43"/>
      <x:c r="S39" s="43"/>
      <x:c r="T39" s="30" t="str">
        <x:f>IF(COUNT(P39:S39)&lt;4,"",SUM(P39:S39))</x:f>
      </x:c>
      <x:c r="U39" s="30" t="str">
        <x:f>IF(OR(N39="",N39&lt;0,T39=""),"",N39-T39)</x:f>
      </x:c>
      <x:c r="V39" s="31" t="str">
        <x:f>IF(OR(U39="",M39&lt;=0),"",U39/M39)</x:f>
      </x:c>
      <x:c r="W39" s="29" t="str">
        <x:f>IF(COUNT(I39:M39)&lt;5,"Incompleto",IF(M39&lt;=0,"Revise la alimentación seca",IF(N39&lt;0,"Revise el consumo bruto negativo","Listo")))</x:f>
        <x:v>Incompleto</x:v>
      </x:c>
      <x:c r="X39" s="29" t="str">
        <x:f>IF(COUNT(P39:S39)&lt;4,"Incompleto",IF(U39&lt;0,"Revise las clasificaciones","Completo"))</x:f>
        <x:v>Incompleto</x:v>
      </x:c>
      <x:c r="Y39" s="35"/>
      <x:c r="Z39" s="35"/>
      <x:c r="AA39" s="35"/>
      <x:c r="AB39" s="35"/>
      <x:c r="AC39" s="35"/>
      <x:c r="AD39" s="35"/>
      <x:c r="AE39" s="35"/>
      <x:c r="AF39" s="35"/>
      <x:c r="AG39" s="35"/>
      <x:c r="AH39" s="35"/>
      <x:c r="AI39" s="35"/>
      <x:c r="AJ39" s="35"/>
      <x:c r="AK39" s="35"/>
      <x:c r="AL39" s="35"/>
    </x:row>
    <x:row r="40" ht="15" hidden="0" customHeight="1">
      <x:c r="A40" s="35"/>
      <x:c r="B40" s="42"/>
      <x:c r="C40" s="42"/>
      <x:c r="D40" s="35"/>
      <x:c r="E40" s="35"/>
      <x:c r="F40" s="35"/>
      <x:c r="G40" s="35"/>
      <x:c r="H40" s="35"/>
      <x:c r="I40" s="43"/>
      <x:c r="J40" s="43"/>
      <x:c r="K40" s="43"/>
      <x:c r="L40" s="43"/>
      <x:c r="M40" s="43"/>
      <x:c r="N40" s="30" t="str">
        <x:f>IF(COUNT(I40:M40)&lt;5,"",I40-J40-(L40-K40))</x:f>
      </x:c>
      <x:c r="O40" s="31" t="str">
        <x:f>IF(OR(N40="",M40&lt;=0,N40&lt;0),"",N40/M40)</x:f>
      </x:c>
      <x:c r="P40" s="43"/>
      <x:c r="Q40" s="43"/>
      <x:c r="R40" s="43"/>
      <x:c r="S40" s="43"/>
      <x:c r="T40" s="30" t="str">
        <x:f>IF(COUNT(P40:S40)&lt;4,"",SUM(P40:S40))</x:f>
      </x:c>
      <x:c r="U40" s="30" t="str">
        <x:f>IF(OR(N40="",N40&lt;0,T40=""),"",N40-T40)</x:f>
      </x:c>
      <x:c r="V40" s="31" t="str">
        <x:f>IF(OR(U40="",M40&lt;=0),"",U40/M40)</x:f>
      </x:c>
      <x:c r="W40" s="29" t="str">
        <x:f>IF(COUNT(I40:M40)&lt;5,"Incompleto",IF(M40&lt;=0,"Revise la alimentación seca",IF(N40&lt;0,"Revise el consumo bruto negativo","Listo")))</x:f>
        <x:v>Incompleto</x:v>
      </x:c>
      <x:c r="X40" s="29" t="str">
        <x:f>IF(COUNT(P40:S40)&lt;4,"Incompleto",IF(U40&lt;0,"Revise las clasificaciones","Completo"))</x:f>
        <x:v>Incompleto</x:v>
      </x:c>
      <x:c r="Y40" s="35"/>
      <x:c r="Z40" s="35"/>
      <x:c r="AA40" s="35"/>
      <x:c r="AB40" s="35"/>
      <x:c r="AC40" s="35"/>
      <x:c r="AD40" s="35"/>
      <x:c r="AE40" s="35"/>
      <x:c r="AF40" s="35"/>
      <x:c r="AG40" s="35"/>
      <x:c r="AH40" s="35"/>
      <x:c r="AI40" s="35"/>
      <x:c r="AJ40" s="35"/>
      <x:c r="AK40" s="35"/>
      <x:c r="AL40" s="35"/>
    </x:row>
    <x:row r="41" ht="15" hidden="0" customHeight="1">
      <x:c r="A41" s="35"/>
      <x:c r="B41" s="42"/>
      <x:c r="C41" s="42"/>
      <x:c r="D41" s="35"/>
      <x:c r="E41" s="35"/>
      <x:c r="F41" s="35"/>
      <x:c r="G41" s="35"/>
      <x:c r="H41" s="35"/>
      <x:c r="I41" s="43"/>
      <x:c r="J41" s="43"/>
      <x:c r="K41" s="43"/>
      <x:c r="L41" s="43"/>
      <x:c r="M41" s="43"/>
      <x:c r="N41" s="30" t="str">
        <x:f>IF(COUNT(I41:M41)&lt;5,"",I41-J41-(L41-K41))</x:f>
      </x:c>
      <x:c r="O41" s="31" t="str">
        <x:f>IF(OR(N41="",M41&lt;=0,N41&lt;0),"",N41/M41)</x:f>
      </x:c>
      <x:c r="P41" s="43"/>
      <x:c r="Q41" s="43"/>
      <x:c r="R41" s="43"/>
      <x:c r="S41" s="43"/>
      <x:c r="T41" s="30" t="str">
        <x:f>IF(COUNT(P41:S41)&lt;4,"",SUM(P41:S41))</x:f>
      </x:c>
      <x:c r="U41" s="30" t="str">
        <x:f>IF(OR(N41="",N41&lt;0,T41=""),"",N41-T41)</x:f>
      </x:c>
      <x:c r="V41" s="31" t="str">
        <x:f>IF(OR(U41="",M41&lt;=0),"",U41/M41)</x:f>
      </x:c>
      <x:c r="W41" s="29" t="str">
        <x:f>IF(COUNT(I41:M41)&lt;5,"Incompleto",IF(M41&lt;=0,"Revise la alimentación seca",IF(N41&lt;0,"Revise el consumo bruto negativo","Listo")))</x:f>
        <x:v>Incompleto</x:v>
      </x:c>
      <x:c r="X41" s="29" t="str">
        <x:f>IF(COUNT(P41:S41)&lt;4,"Incompleto",IF(U41&lt;0,"Revise las clasificaciones","Completo"))</x:f>
        <x:v>Incompleto</x:v>
      </x:c>
      <x:c r="Y41" s="35"/>
      <x:c r="Z41" s="35"/>
      <x:c r="AA41" s="35"/>
      <x:c r="AB41" s="35"/>
      <x:c r="AC41" s="35"/>
      <x:c r="AD41" s="35"/>
      <x:c r="AE41" s="35"/>
      <x:c r="AF41" s="35"/>
      <x:c r="AG41" s="35"/>
      <x:c r="AH41" s="35"/>
      <x:c r="AI41" s="35"/>
      <x:c r="AJ41" s="35"/>
      <x:c r="AK41" s="35"/>
      <x:c r="AL41" s="35"/>
    </x:row>
    <x:row r="42" ht="15" hidden="0" customHeight="1">
      <x:c r="A42" s="35"/>
      <x:c r="B42" s="42"/>
      <x:c r="C42" s="42"/>
      <x:c r="D42" s="35"/>
      <x:c r="E42" s="35"/>
      <x:c r="F42" s="35"/>
      <x:c r="G42" s="35"/>
      <x:c r="H42" s="35"/>
      <x:c r="I42" s="43"/>
      <x:c r="J42" s="43"/>
      <x:c r="K42" s="43"/>
      <x:c r="L42" s="43"/>
      <x:c r="M42" s="43"/>
      <x:c r="N42" s="30" t="str">
        <x:f>IF(COUNT(I42:M42)&lt;5,"",I42-J42-(L42-K42))</x:f>
      </x:c>
      <x:c r="O42" s="31" t="str">
        <x:f>IF(OR(N42="",M42&lt;=0,N42&lt;0),"",N42/M42)</x:f>
      </x:c>
      <x:c r="P42" s="43"/>
      <x:c r="Q42" s="43"/>
      <x:c r="R42" s="43"/>
      <x:c r="S42" s="43"/>
      <x:c r="T42" s="30" t="str">
        <x:f>IF(COUNT(P42:S42)&lt;4,"",SUM(P42:S42))</x:f>
      </x:c>
      <x:c r="U42" s="30" t="str">
        <x:f>IF(OR(N42="",N42&lt;0,T42=""),"",N42-T42)</x:f>
      </x:c>
      <x:c r="V42" s="31" t="str">
        <x:f>IF(OR(U42="",M42&lt;=0),"",U42/M42)</x:f>
      </x:c>
      <x:c r="W42" s="29" t="str">
        <x:f>IF(COUNT(I42:M42)&lt;5,"Incompleto",IF(M42&lt;=0,"Revise la alimentación seca",IF(N42&lt;0,"Revise el consumo bruto negativo","Listo")))</x:f>
        <x:v>Incompleto</x:v>
      </x:c>
      <x:c r="X42" s="29" t="str">
        <x:f>IF(COUNT(P42:S42)&lt;4,"Incompleto",IF(U42&lt;0,"Revise las clasificaciones","Completo"))</x:f>
        <x:v>Incompleto</x:v>
      </x:c>
      <x:c r="Y42" s="35"/>
      <x:c r="Z42" s="35"/>
      <x:c r="AA42" s="35"/>
      <x:c r="AB42" s="35"/>
      <x:c r="AC42" s="35"/>
      <x:c r="AD42" s="35"/>
      <x:c r="AE42" s="35"/>
      <x:c r="AF42" s="35"/>
      <x:c r="AG42" s="35"/>
      <x:c r="AH42" s="35"/>
      <x:c r="AI42" s="35"/>
      <x:c r="AJ42" s="35"/>
      <x:c r="AK42" s="35"/>
      <x:c r="AL42" s="35"/>
    </x:row>
    <x:row r="43" ht="15" hidden="0" customHeight="1">
      <x:c r="A43" s="35"/>
      <x:c r="B43" s="42"/>
      <x:c r="C43" s="42"/>
      <x:c r="D43" s="35"/>
      <x:c r="E43" s="35"/>
      <x:c r="F43" s="35"/>
      <x:c r="G43" s="35"/>
      <x:c r="H43" s="35"/>
      <x:c r="I43" s="43"/>
      <x:c r="J43" s="43"/>
      <x:c r="K43" s="43"/>
      <x:c r="L43" s="43"/>
      <x:c r="M43" s="43"/>
      <x:c r="N43" s="30" t="str">
        <x:f>IF(COUNT(I43:M43)&lt;5,"",I43-J43-(L43-K43))</x:f>
      </x:c>
      <x:c r="O43" s="31" t="str">
        <x:f>IF(OR(N43="",M43&lt;=0,N43&lt;0),"",N43/M43)</x:f>
      </x:c>
      <x:c r="P43" s="43"/>
      <x:c r="Q43" s="43"/>
      <x:c r="R43" s="43"/>
      <x:c r="S43" s="43"/>
      <x:c r="T43" s="30" t="str">
        <x:f>IF(COUNT(P43:S43)&lt;4,"",SUM(P43:S43))</x:f>
      </x:c>
      <x:c r="U43" s="30" t="str">
        <x:f>IF(OR(N43="",N43&lt;0,T43=""),"",N43-T43)</x:f>
      </x:c>
      <x:c r="V43" s="31" t="str">
        <x:f>IF(OR(U43="",M43&lt;=0),"",U43/M43)</x:f>
      </x:c>
      <x:c r="W43" s="29" t="str">
        <x:f>IF(COUNT(I43:M43)&lt;5,"Incompleto",IF(M43&lt;=0,"Revise la alimentación seca",IF(N43&lt;0,"Revise el consumo bruto negativo","Listo")))</x:f>
        <x:v>Incompleto</x:v>
      </x:c>
      <x:c r="X43" s="29" t="str">
        <x:f>IF(COUNT(P43:S43)&lt;4,"Incompleto",IF(U43&lt;0,"Revise las clasificaciones","Completo"))</x:f>
        <x:v>Incompleto</x:v>
      </x:c>
      <x:c r="Y43" s="35"/>
      <x:c r="Z43" s="35"/>
      <x:c r="AA43" s="35"/>
      <x:c r="AB43" s="35"/>
      <x:c r="AC43" s="35"/>
      <x:c r="AD43" s="35"/>
      <x:c r="AE43" s="35"/>
      <x:c r="AF43" s="35"/>
      <x:c r="AG43" s="35"/>
      <x:c r="AH43" s="35"/>
      <x:c r="AI43" s="35"/>
      <x:c r="AJ43" s="35"/>
      <x:c r="AK43" s="35"/>
      <x:c r="AL43" s="35"/>
    </x:row>
    <x:row r="44" ht="15" hidden="0" customHeight="1">
      <x:c r="A44" s="35"/>
      <x:c r="B44" s="42"/>
      <x:c r="C44" s="42"/>
      <x:c r="D44" s="35"/>
      <x:c r="E44" s="35"/>
      <x:c r="F44" s="35"/>
      <x:c r="G44" s="35"/>
      <x:c r="H44" s="35"/>
      <x:c r="I44" s="43"/>
      <x:c r="J44" s="43"/>
      <x:c r="K44" s="43"/>
      <x:c r="L44" s="43"/>
      <x:c r="M44" s="43"/>
      <x:c r="N44" s="30" t="str">
        <x:f>IF(COUNT(I44:M44)&lt;5,"",I44-J44-(L44-K44))</x:f>
      </x:c>
      <x:c r="O44" s="31" t="str">
        <x:f>IF(OR(N44="",M44&lt;=0,N44&lt;0),"",N44/M44)</x:f>
      </x:c>
      <x:c r="P44" s="43"/>
      <x:c r="Q44" s="43"/>
      <x:c r="R44" s="43"/>
      <x:c r="S44" s="43"/>
      <x:c r="T44" s="30" t="str">
        <x:f>IF(COUNT(P44:S44)&lt;4,"",SUM(P44:S44))</x:f>
      </x:c>
      <x:c r="U44" s="30" t="str">
        <x:f>IF(OR(N44="",N44&lt;0,T44=""),"",N44-T44)</x:f>
      </x:c>
      <x:c r="V44" s="31" t="str">
        <x:f>IF(OR(U44="",M44&lt;=0),"",U44/M44)</x:f>
      </x:c>
      <x:c r="W44" s="29" t="str">
        <x:f>IF(COUNT(I44:M44)&lt;5,"Incompleto",IF(M44&lt;=0,"Revise la alimentación seca",IF(N44&lt;0,"Revise el consumo bruto negativo","Listo")))</x:f>
        <x:v>Incompleto</x:v>
      </x:c>
      <x:c r="X44" s="29" t="str">
        <x:f>IF(COUNT(P44:S44)&lt;4,"Incompleto",IF(U44&lt;0,"Revise las clasificaciones","Completo"))</x:f>
        <x:v>Incompleto</x:v>
      </x:c>
      <x:c r="Y44" s="35"/>
      <x:c r="Z44" s="35"/>
      <x:c r="AA44" s="35"/>
      <x:c r="AB44" s="35"/>
      <x:c r="AC44" s="35"/>
      <x:c r="AD44" s="35"/>
      <x:c r="AE44" s="35"/>
      <x:c r="AF44" s="35"/>
      <x:c r="AG44" s="35"/>
      <x:c r="AH44" s="35"/>
      <x:c r="AI44" s="35"/>
      <x:c r="AJ44" s="35"/>
      <x:c r="AK44" s="35"/>
      <x:c r="AL44" s="35"/>
    </x:row>
    <x:row r="45" ht="15" hidden="0" customHeight="1">
      <x:c r="A45" s="35"/>
      <x:c r="B45" s="42"/>
      <x:c r="C45" s="42"/>
      <x:c r="D45" s="35"/>
      <x:c r="E45" s="35"/>
      <x:c r="F45" s="35"/>
      <x:c r="G45" s="35"/>
      <x:c r="H45" s="35"/>
      <x:c r="I45" s="43"/>
      <x:c r="J45" s="43"/>
      <x:c r="K45" s="43"/>
      <x:c r="L45" s="43"/>
      <x:c r="M45" s="43"/>
      <x:c r="N45" s="30" t="str">
        <x:f>IF(COUNT(I45:M45)&lt;5,"",I45-J45-(L45-K45))</x:f>
      </x:c>
      <x:c r="O45" s="31" t="str">
        <x:f>IF(OR(N45="",M45&lt;=0,N45&lt;0),"",N45/M45)</x:f>
      </x:c>
      <x:c r="P45" s="43"/>
      <x:c r="Q45" s="43"/>
      <x:c r="R45" s="43"/>
      <x:c r="S45" s="43"/>
      <x:c r="T45" s="30" t="str">
        <x:f>IF(COUNT(P45:S45)&lt;4,"",SUM(P45:S45))</x:f>
      </x:c>
      <x:c r="U45" s="30" t="str">
        <x:f>IF(OR(N45="",N45&lt;0,T45=""),"",N45-T45)</x:f>
      </x:c>
      <x:c r="V45" s="31" t="str">
        <x:f>IF(OR(U45="",M45&lt;=0),"",U45/M45)</x:f>
      </x:c>
      <x:c r="W45" s="29" t="str">
        <x:f>IF(COUNT(I45:M45)&lt;5,"Incompleto",IF(M45&lt;=0,"Revise la alimentación seca",IF(N45&lt;0,"Revise el consumo bruto negativo","Listo")))</x:f>
        <x:v>Incompleto</x:v>
      </x:c>
      <x:c r="X45" s="29" t="str">
        <x:f>IF(COUNT(P45:S45)&lt;4,"Incompleto",IF(U45&lt;0,"Revise las clasificaciones","Completo"))</x:f>
        <x:v>Incompleto</x:v>
      </x:c>
      <x:c r="Y45" s="35"/>
      <x:c r="Z45" s="35"/>
      <x:c r="AA45" s="35"/>
      <x:c r="AB45" s="35"/>
      <x:c r="AC45" s="35"/>
      <x:c r="AD45" s="35"/>
      <x:c r="AE45" s="35"/>
      <x:c r="AF45" s="35"/>
      <x:c r="AG45" s="35"/>
      <x:c r="AH45" s="35"/>
      <x:c r="AI45" s="35"/>
      <x:c r="AJ45" s="35"/>
      <x:c r="AK45" s="35"/>
      <x:c r="AL45" s="35"/>
    </x:row>
    <x:row r="46" ht="15" hidden="0" customHeight="1">
      <x:c r="A46" s="35"/>
      <x:c r="B46" s="42"/>
      <x:c r="C46" s="42"/>
      <x:c r="D46" s="35"/>
      <x:c r="E46" s="35"/>
      <x:c r="F46" s="35"/>
      <x:c r="G46" s="35"/>
      <x:c r="H46" s="35"/>
      <x:c r="I46" s="43"/>
      <x:c r="J46" s="43"/>
      <x:c r="K46" s="43"/>
      <x:c r="L46" s="43"/>
      <x:c r="M46" s="43"/>
      <x:c r="N46" s="30" t="str">
        <x:f>IF(COUNT(I46:M46)&lt;5,"",I46-J46-(L46-K46))</x:f>
      </x:c>
      <x:c r="O46" s="31" t="str">
        <x:f>IF(OR(N46="",M46&lt;=0,N46&lt;0),"",N46/M46)</x:f>
      </x:c>
      <x:c r="P46" s="43"/>
      <x:c r="Q46" s="43"/>
      <x:c r="R46" s="43"/>
      <x:c r="S46" s="43"/>
      <x:c r="T46" s="30" t="str">
        <x:f>IF(COUNT(P46:S46)&lt;4,"",SUM(P46:S46))</x:f>
      </x:c>
      <x:c r="U46" s="30" t="str">
        <x:f>IF(OR(N46="",N46&lt;0,T46=""),"",N46-T46)</x:f>
      </x:c>
      <x:c r="V46" s="31" t="str">
        <x:f>IF(OR(U46="",M46&lt;=0),"",U46/M46)</x:f>
      </x:c>
      <x:c r="W46" s="29" t="str">
        <x:f>IF(COUNT(I46:M46)&lt;5,"Incompleto",IF(M46&lt;=0,"Revise la alimentación seca",IF(N46&lt;0,"Revise el consumo bruto negativo","Listo")))</x:f>
        <x:v>Incompleto</x:v>
      </x:c>
      <x:c r="X46" s="29" t="str">
        <x:f>IF(COUNT(P46:S46)&lt;4,"Incompleto",IF(U46&lt;0,"Revise las clasificaciones","Completo"))</x:f>
        <x:v>Incompleto</x:v>
      </x:c>
      <x:c r="Y46" s="35"/>
      <x:c r="Z46" s="35"/>
      <x:c r="AA46" s="35"/>
      <x:c r="AB46" s="35"/>
      <x:c r="AC46" s="35"/>
      <x:c r="AD46" s="35"/>
      <x:c r="AE46" s="35"/>
      <x:c r="AF46" s="35"/>
      <x:c r="AG46" s="35"/>
      <x:c r="AH46" s="35"/>
      <x:c r="AI46" s="35"/>
      <x:c r="AJ46" s="35"/>
      <x:c r="AK46" s="35"/>
      <x:c r="AL46" s="35"/>
    </x:row>
    <x:row r="47" ht="15" hidden="0" customHeight="1">
      <x:c r="A47" s="35"/>
      <x:c r="B47" s="42"/>
      <x:c r="C47" s="42"/>
      <x:c r="D47" s="35"/>
      <x:c r="E47" s="35"/>
      <x:c r="F47" s="35"/>
      <x:c r="G47" s="35"/>
      <x:c r="H47" s="35"/>
      <x:c r="I47" s="43"/>
      <x:c r="J47" s="43"/>
      <x:c r="K47" s="43"/>
      <x:c r="L47" s="43"/>
      <x:c r="M47" s="43"/>
      <x:c r="N47" s="30" t="str">
        <x:f>IF(COUNT(I47:M47)&lt;5,"",I47-J47-(L47-K47))</x:f>
      </x:c>
      <x:c r="O47" s="31" t="str">
        <x:f>IF(OR(N47="",M47&lt;=0,N47&lt;0),"",N47/M47)</x:f>
      </x:c>
      <x:c r="P47" s="43"/>
      <x:c r="Q47" s="43"/>
      <x:c r="R47" s="43"/>
      <x:c r="S47" s="43"/>
      <x:c r="T47" s="30" t="str">
        <x:f>IF(COUNT(P47:S47)&lt;4,"",SUM(P47:S47))</x:f>
      </x:c>
      <x:c r="U47" s="30" t="str">
        <x:f>IF(OR(N47="",N47&lt;0,T47=""),"",N47-T47)</x:f>
      </x:c>
      <x:c r="V47" s="31" t="str">
        <x:f>IF(OR(U47="",M47&lt;=0),"",U47/M47)</x:f>
      </x:c>
      <x:c r="W47" s="29" t="str">
        <x:f>IF(COUNT(I47:M47)&lt;5,"Incompleto",IF(M47&lt;=0,"Revise la alimentación seca",IF(N47&lt;0,"Revise el consumo bruto negativo","Listo")))</x:f>
        <x:v>Incompleto</x:v>
      </x:c>
      <x:c r="X47" s="29" t="str">
        <x:f>IF(COUNT(P47:S47)&lt;4,"Incompleto",IF(U47&lt;0,"Revise las clasificaciones","Completo"))</x:f>
        <x:v>Incompleto</x:v>
      </x:c>
      <x:c r="Y47" s="35"/>
      <x:c r="Z47" s="35"/>
      <x:c r="AA47" s="35"/>
      <x:c r="AB47" s="35"/>
      <x:c r="AC47" s="35"/>
      <x:c r="AD47" s="35"/>
      <x:c r="AE47" s="35"/>
      <x:c r="AF47" s="35"/>
      <x:c r="AG47" s="35"/>
      <x:c r="AH47" s="35"/>
      <x:c r="AI47" s="35"/>
      <x:c r="AJ47" s="35"/>
      <x:c r="AK47" s="35"/>
      <x:c r="AL47" s="35"/>
    </x:row>
    <x:row r="48" ht="15" hidden="0" customHeight="1">
      <x:c r="A48" s="35"/>
      <x:c r="B48" s="42"/>
      <x:c r="C48" s="42"/>
      <x:c r="D48" s="35"/>
      <x:c r="E48" s="35"/>
      <x:c r="F48" s="35"/>
      <x:c r="G48" s="35"/>
      <x:c r="H48" s="35"/>
      <x:c r="I48" s="43"/>
      <x:c r="J48" s="43"/>
      <x:c r="K48" s="43"/>
      <x:c r="L48" s="43"/>
      <x:c r="M48" s="43"/>
      <x:c r="N48" s="30" t="str">
        <x:f>IF(COUNT(I48:M48)&lt;5,"",I48-J48-(L48-K48))</x:f>
      </x:c>
      <x:c r="O48" s="31" t="str">
        <x:f>IF(OR(N48="",M48&lt;=0,N48&lt;0),"",N48/M48)</x:f>
      </x:c>
      <x:c r="P48" s="43"/>
      <x:c r="Q48" s="43"/>
      <x:c r="R48" s="43"/>
      <x:c r="S48" s="43"/>
      <x:c r="T48" s="30" t="str">
        <x:f>IF(COUNT(P48:S48)&lt;4,"",SUM(P48:S48))</x:f>
      </x:c>
      <x:c r="U48" s="30" t="str">
        <x:f>IF(OR(N48="",N48&lt;0,T48=""),"",N48-T48)</x:f>
      </x:c>
      <x:c r="V48" s="31" t="str">
        <x:f>IF(OR(U48="",M48&lt;=0),"",U48/M48)</x:f>
      </x:c>
      <x:c r="W48" s="29" t="str">
        <x:f>IF(COUNT(I48:M48)&lt;5,"Incompleto",IF(M48&lt;=0,"Revise la alimentación seca",IF(N48&lt;0,"Revise el consumo bruto negativo","Listo")))</x:f>
        <x:v>Incompleto</x:v>
      </x:c>
      <x:c r="X48" s="29" t="str">
        <x:f>IF(COUNT(P48:S48)&lt;4,"Incompleto",IF(U48&lt;0,"Revise las clasificaciones","Completo"))</x:f>
        <x:v>Incompleto</x:v>
      </x:c>
      <x:c r="Y48" s="35"/>
      <x:c r="Z48" s="35"/>
      <x:c r="AA48" s="35"/>
      <x:c r="AB48" s="35"/>
      <x:c r="AC48" s="35"/>
      <x:c r="AD48" s="35"/>
      <x:c r="AE48" s="35"/>
      <x:c r="AF48" s="35"/>
      <x:c r="AG48" s="35"/>
      <x:c r="AH48" s="35"/>
      <x:c r="AI48" s="35"/>
      <x:c r="AJ48" s="35"/>
      <x:c r="AK48" s="35"/>
      <x:c r="AL48" s="35"/>
    </x:row>
    <x:row r="49" ht="15" hidden="0" customHeight="1">
      <x:c r="A49" s="35"/>
      <x:c r="B49" s="42"/>
      <x:c r="C49" s="42"/>
      <x:c r="D49" s="35"/>
      <x:c r="E49" s="35"/>
      <x:c r="F49" s="35"/>
      <x:c r="G49" s="35"/>
      <x:c r="H49" s="35"/>
      <x:c r="I49" s="43"/>
      <x:c r="J49" s="43"/>
      <x:c r="K49" s="43"/>
      <x:c r="L49" s="43"/>
      <x:c r="M49" s="43"/>
      <x:c r="N49" s="30" t="str">
        <x:f>IF(COUNT(I49:M49)&lt;5,"",I49-J49-(L49-K49))</x:f>
      </x:c>
      <x:c r="O49" s="31" t="str">
        <x:f>IF(OR(N49="",M49&lt;=0,N49&lt;0),"",N49/M49)</x:f>
      </x:c>
      <x:c r="P49" s="43"/>
      <x:c r="Q49" s="43"/>
      <x:c r="R49" s="43"/>
      <x:c r="S49" s="43"/>
      <x:c r="T49" s="30" t="str">
        <x:f>IF(COUNT(P49:S49)&lt;4,"",SUM(P49:S49))</x:f>
      </x:c>
      <x:c r="U49" s="30" t="str">
        <x:f>IF(OR(N49="",N49&lt;0,T49=""),"",N49-T49)</x:f>
      </x:c>
      <x:c r="V49" s="31" t="str">
        <x:f>IF(OR(U49="",M49&lt;=0),"",U49/M49)</x:f>
      </x:c>
      <x:c r="W49" s="29" t="str">
        <x:f>IF(COUNT(I49:M49)&lt;5,"Incompleto",IF(M49&lt;=0,"Revise la alimentación seca",IF(N49&lt;0,"Revise el consumo bruto negativo","Listo")))</x:f>
        <x:v>Incompleto</x:v>
      </x:c>
      <x:c r="X49" s="29" t="str">
        <x:f>IF(COUNT(P49:S49)&lt;4,"Incompleto",IF(U49&lt;0,"Revise las clasificaciones","Completo"))</x:f>
        <x:v>Incompleto</x:v>
      </x:c>
      <x:c r="Y49" s="35"/>
      <x:c r="Z49" s="35"/>
      <x:c r="AA49" s="35"/>
      <x:c r="AB49" s="35"/>
      <x:c r="AC49" s="35"/>
      <x:c r="AD49" s="35"/>
      <x:c r="AE49" s="35"/>
      <x:c r="AF49" s="35"/>
      <x:c r="AG49" s="35"/>
      <x:c r="AH49" s="35"/>
      <x:c r="AI49" s="35"/>
      <x:c r="AJ49" s="35"/>
      <x:c r="AK49" s="35"/>
      <x:c r="AL49" s="35"/>
    </x:row>
    <x:row r="50" ht="15" hidden="0" customHeight="1">
      <x:c r="A50" s="35"/>
      <x:c r="B50" s="42"/>
      <x:c r="C50" s="42"/>
      <x:c r="D50" s="35"/>
      <x:c r="E50" s="35"/>
      <x:c r="F50" s="35"/>
      <x:c r="G50" s="35"/>
      <x:c r="H50" s="35"/>
      <x:c r="I50" s="43"/>
      <x:c r="J50" s="43"/>
      <x:c r="K50" s="43"/>
      <x:c r="L50" s="43"/>
      <x:c r="M50" s="43"/>
      <x:c r="N50" s="30" t="str">
        <x:f>IF(COUNT(I50:M50)&lt;5,"",I50-J50-(L50-K50))</x:f>
      </x:c>
      <x:c r="O50" s="31" t="str">
        <x:f>IF(OR(N50="",M50&lt;=0,N50&lt;0),"",N50/M50)</x:f>
      </x:c>
      <x:c r="P50" s="43"/>
      <x:c r="Q50" s="43"/>
      <x:c r="R50" s="43"/>
      <x:c r="S50" s="43"/>
      <x:c r="T50" s="30" t="str">
        <x:f>IF(COUNT(P50:S50)&lt;4,"",SUM(P50:S50))</x:f>
      </x:c>
      <x:c r="U50" s="30" t="str">
        <x:f>IF(OR(N50="",N50&lt;0,T50=""),"",N50-T50)</x:f>
      </x:c>
      <x:c r="V50" s="31" t="str">
        <x:f>IF(OR(U50="",M50&lt;=0),"",U50/M50)</x:f>
      </x:c>
      <x:c r="W50" s="29" t="str">
        <x:f>IF(COUNT(I50:M50)&lt;5,"Incompleto",IF(M50&lt;=0,"Revise la alimentación seca",IF(N50&lt;0,"Revise el consumo bruto negativo","Listo")))</x:f>
        <x:v>Incompleto</x:v>
      </x:c>
      <x:c r="X50" s="29" t="str">
        <x:f>IF(COUNT(P50:S50)&lt;4,"Incompleto",IF(U50&lt;0,"Revise las clasificaciones","Completo"))</x:f>
        <x:v>Incompleto</x:v>
      </x:c>
      <x:c r="Y50" s="35"/>
      <x:c r="Z50" s="35"/>
      <x:c r="AA50" s="35"/>
      <x:c r="AB50" s="35"/>
      <x:c r="AC50" s="35"/>
      <x:c r="AD50" s="35"/>
      <x:c r="AE50" s="35"/>
      <x:c r="AF50" s="35"/>
      <x:c r="AG50" s="35"/>
      <x:c r="AH50" s="35"/>
      <x:c r="AI50" s="35"/>
      <x:c r="AJ50" s="35"/>
      <x:c r="AK50" s="35"/>
      <x:c r="AL50" s="35"/>
    </x:row>
    <x:row r="51" ht="15" hidden="0" customHeight="1">
      <x:c r="A51" s="35"/>
      <x:c r="B51" s="42"/>
      <x:c r="C51" s="42"/>
      <x:c r="D51" s="35"/>
      <x:c r="E51" s="35"/>
      <x:c r="F51" s="35"/>
      <x:c r="G51" s="35"/>
      <x:c r="H51" s="35"/>
      <x:c r="I51" s="43"/>
      <x:c r="J51" s="43"/>
      <x:c r="K51" s="43"/>
      <x:c r="L51" s="43"/>
      <x:c r="M51" s="43"/>
      <x:c r="N51" s="30" t="str">
        <x:f>IF(COUNT(I51:M51)&lt;5,"",I51-J51-(L51-K51))</x:f>
      </x:c>
      <x:c r="O51" s="31" t="str">
        <x:f>IF(OR(N51="",M51&lt;=0,N51&lt;0),"",N51/M51)</x:f>
      </x:c>
      <x:c r="P51" s="43"/>
      <x:c r="Q51" s="43"/>
      <x:c r="R51" s="43"/>
      <x:c r="S51" s="43"/>
      <x:c r="T51" s="30" t="str">
        <x:f>IF(COUNT(P51:S51)&lt;4,"",SUM(P51:S51))</x:f>
      </x:c>
      <x:c r="U51" s="30" t="str">
        <x:f>IF(OR(N51="",N51&lt;0,T51=""),"",N51-T51)</x:f>
      </x:c>
      <x:c r="V51" s="31" t="str">
        <x:f>IF(OR(U51="",M51&lt;=0),"",U51/M51)</x:f>
      </x:c>
      <x:c r="W51" s="29" t="str">
        <x:f>IF(COUNT(I51:M51)&lt;5,"Incompleto",IF(M51&lt;=0,"Revise la alimentación seca",IF(N51&lt;0,"Revise el consumo bruto negativo","Listo")))</x:f>
        <x:v>Incompleto</x:v>
      </x:c>
      <x:c r="X51" s="29" t="str">
        <x:f>IF(COUNT(P51:S51)&lt;4,"Incompleto",IF(U51&lt;0,"Revise las clasificaciones","Completo"))</x:f>
        <x:v>Incompleto</x:v>
      </x:c>
      <x:c r="Y51" s="35"/>
      <x:c r="Z51" s="35"/>
      <x:c r="AA51" s="35"/>
      <x:c r="AB51" s="35"/>
      <x:c r="AC51" s="35"/>
      <x:c r="AD51" s="35"/>
      <x:c r="AE51" s="35"/>
      <x:c r="AF51" s="35"/>
      <x:c r="AG51" s="35"/>
      <x:c r="AH51" s="35"/>
      <x:c r="AI51" s="35"/>
      <x:c r="AJ51" s="35"/>
      <x:c r="AK51" s="35"/>
      <x:c r="AL51" s="35"/>
    </x:row>
    <x:row r="52" ht="15" hidden="0" customHeight="1">
      <x:c r="A52" s="35"/>
      <x:c r="B52" s="42"/>
      <x:c r="C52" s="42"/>
      <x:c r="D52" s="35"/>
      <x:c r="E52" s="35"/>
      <x:c r="F52" s="35"/>
      <x:c r="G52" s="35"/>
      <x:c r="H52" s="35"/>
      <x:c r="I52" s="43"/>
      <x:c r="J52" s="43"/>
      <x:c r="K52" s="43"/>
      <x:c r="L52" s="43"/>
      <x:c r="M52" s="43"/>
      <x:c r="N52" s="30" t="str">
        <x:f>IF(COUNT(I52:M52)&lt;5,"",I52-J52-(L52-K52))</x:f>
      </x:c>
      <x:c r="O52" s="31" t="str">
        <x:f>IF(OR(N52="",M52&lt;=0,N52&lt;0),"",N52/M52)</x:f>
      </x:c>
      <x:c r="P52" s="43"/>
      <x:c r="Q52" s="43"/>
      <x:c r="R52" s="43"/>
      <x:c r="S52" s="43"/>
      <x:c r="T52" s="30" t="str">
        <x:f>IF(COUNT(P52:S52)&lt;4,"",SUM(P52:S52))</x:f>
      </x:c>
      <x:c r="U52" s="30" t="str">
        <x:f>IF(OR(N52="",N52&lt;0,T52=""),"",N52-T52)</x:f>
      </x:c>
      <x:c r="V52" s="31" t="str">
        <x:f>IF(OR(U52="",M52&lt;=0),"",U52/M52)</x:f>
      </x:c>
      <x:c r="W52" s="29" t="str">
        <x:f>IF(COUNT(I52:M52)&lt;5,"Incompleto",IF(M52&lt;=0,"Revise la alimentación seca",IF(N52&lt;0,"Revise el consumo bruto negativo","Listo")))</x:f>
        <x:v>Incompleto</x:v>
      </x:c>
      <x:c r="X52" s="29" t="str">
        <x:f>IF(COUNT(P52:S52)&lt;4,"Incompleto",IF(U52&lt;0,"Revise las clasificaciones","Completo"))</x:f>
        <x:v>Incompleto</x:v>
      </x:c>
      <x:c r="Y52" s="35"/>
      <x:c r="Z52" s="35"/>
      <x:c r="AA52" s="35"/>
      <x:c r="AB52" s="35"/>
      <x:c r="AC52" s="35"/>
      <x:c r="AD52" s="35"/>
      <x:c r="AE52" s="35"/>
      <x:c r="AF52" s="35"/>
      <x:c r="AG52" s="35"/>
      <x:c r="AH52" s="35"/>
      <x:c r="AI52" s="35"/>
      <x:c r="AJ52" s="35"/>
      <x:c r="AK52" s="35"/>
      <x:c r="AL52" s="35"/>
    </x:row>
    <x:row r="53" ht="15" hidden="0" customHeight="1">
      <x:c r="A53" s="35"/>
      <x:c r="B53" s="42"/>
      <x:c r="C53" s="42"/>
      <x:c r="D53" s="35"/>
      <x:c r="E53" s="35"/>
      <x:c r="F53" s="35"/>
      <x:c r="G53" s="35"/>
      <x:c r="H53" s="35"/>
      <x:c r="I53" s="43"/>
      <x:c r="J53" s="43"/>
      <x:c r="K53" s="43"/>
      <x:c r="L53" s="43"/>
      <x:c r="M53" s="43"/>
      <x:c r="N53" s="30" t="str">
        <x:f>IF(COUNT(I53:M53)&lt;5,"",I53-J53-(L53-K53))</x:f>
      </x:c>
      <x:c r="O53" s="31" t="str">
        <x:f>IF(OR(N53="",M53&lt;=0,N53&lt;0),"",N53/M53)</x:f>
      </x:c>
      <x:c r="P53" s="43"/>
      <x:c r="Q53" s="43"/>
      <x:c r="R53" s="43"/>
      <x:c r="S53" s="43"/>
      <x:c r="T53" s="30" t="str">
        <x:f>IF(COUNT(P53:S53)&lt;4,"",SUM(P53:S53))</x:f>
      </x:c>
      <x:c r="U53" s="30" t="str">
        <x:f>IF(OR(N53="",N53&lt;0,T53=""),"",N53-T53)</x:f>
      </x:c>
      <x:c r="V53" s="31" t="str">
        <x:f>IF(OR(U53="",M53&lt;=0),"",U53/M53)</x:f>
      </x:c>
      <x:c r="W53" s="29" t="str">
        <x:f>IF(COUNT(I53:M53)&lt;5,"Incompleto",IF(M53&lt;=0,"Revise la alimentación seca",IF(N53&lt;0,"Revise el consumo bruto negativo","Listo")))</x:f>
        <x:v>Incompleto</x:v>
      </x:c>
      <x:c r="X53" s="29" t="str">
        <x:f>IF(COUNT(P53:S53)&lt;4,"Incompleto",IF(U53&lt;0,"Revise las clasificaciones","Completo"))</x:f>
        <x:v>Incompleto</x:v>
      </x:c>
      <x:c r="Y53" s="35"/>
      <x:c r="Z53" s="35"/>
      <x:c r="AA53" s="35"/>
      <x:c r="AB53" s="35"/>
      <x:c r="AC53" s="35"/>
      <x:c r="AD53" s="35"/>
      <x:c r="AE53" s="35"/>
      <x:c r="AF53" s="35"/>
      <x:c r="AG53" s="35"/>
      <x:c r="AH53" s="35"/>
      <x:c r="AI53" s="35"/>
      <x:c r="AJ53" s="35"/>
      <x:c r="AK53" s="35"/>
      <x:c r="AL53" s="35"/>
    </x:row>
    <x:row r="54" ht="15" hidden="0" customHeight="1">
      <x:c r="A54" s="35"/>
      <x:c r="B54" s="42"/>
      <x:c r="C54" s="42"/>
      <x:c r="D54" s="35"/>
      <x:c r="E54" s="35"/>
      <x:c r="F54" s="35"/>
      <x:c r="G54" s="35"/>
      <x:c r="H54" s="35"/>
      <x:c r="I54" s="43"/>
      <x:c r="J54" s="43"/>
      <x:c r="K54" s="43"/>
      <x:c r="L54" s="43"/>
      <x:c r="M54" s="43"/>
      <x:c r="N54" s="30" t="str">
        <x:f>IF(COUNT(I54:M54)&lt;5,"",I54-J54-(L54-K54))</x:f>
      </x:c>
      <x:c r="O54" s="31" t="str">
        <x:f>IF(OR(N54="",M54&lt;=0,N54&lt;0),"",N54/M54)</x:f>
      </x:c>
      <x:c r="P54" s="43"/>
      <x:c r="Q54" s="43"/>
      <x:c r="R54" s="43"/>
      <x:c r="S54" s="43"/>
      <x:c r="T54" s="30" t="str">
        <x:f>IF(COUNT(P54:S54)&lt;4,"",SUM(P54:S54))</x:f>
      </x:c>
      <x:c r="U54" s="30" t="str">
        <x:f>IF(OR(N54="",N54&lt;0,T54=""),"",N54-T54)</x:f>
      </x:c>
      <x:c r="V54" s="31" t="str">
        <x:f>IF(OR(U54="",M54&lt;=0),"",U54/M54)</x:f>
      </x:c>
      <x:c r="W54" s="29" t="str">
        <x:f>IF(COUNT(I54:M54)&lt;5,"Incompleto",IF(M54&lt;=0,"Revise la alimentación seca",IF(N54&lt;0,"Revise el consumo bruto negativo","Listo")))</x:f>
        <x:v>Incompleto</x:v>
      </x:c>
      <x:c r="X54" s="29" t="str">
        <x:f>IF(COUNT(P54:S54)&lt;4,"Incompleto",IF(U54&lt;0,"Revise las clasificaciones","Completo"))</x:f>
        <x:v>Incompleto</x:v>
      </x:c>
      <x:c r="Y54" s="35"/>
      <x:c r="Z54" s="35"/>
      <x:c r="AA54" s="35"/>
      <x:c r="AB54" s="35"/>
      <x:c r="AC54" s="35"/>
      <x:c r="AD54" s="35"/>
      <x:c r="AE54" s="35"/>
      <x:c r="AF54" s="35"/>
      <x:c r="AG54" s="35"/>
      <x:c r="AH54" s="35"/>
      <x:c r="AI54" s="35"/>
      <x:c r="AJ54" s="35"/>
      <x:c r="AK54" s="35"/>
      <x:c r="AL54" s="35"/>
    </x:row>
    <x:row r="55" ht="15" hidden="0" customHeight="1">
      <x:c r="A55" s="35"/>
      <x:c r="B55" s="42"/>
      <x:c r="C55" s="42"/>
      <x:c r="D55" s="35"/>
      <x:c r="E55" s="35"/>
      <x:c r="F55" s="35"/>
      <x:c r="G55" s="35"/>
      <x:c r="H55" s="35"/>
      <x:c r="I55" s="43"/>
      <x:c r="J55" s="43"/>
      <x:c r="K55" s="43"/>
      <x:c r="L55" s="43"/>
      <x:c r="M55" s="43"/>
      <x:c r="N55" s="30" t="str">
        <x:f>IF(COUNT(I55:M55)&lt;5,"",I55-J55-(L55-K55))</x:f>
      </x:c>
      <x:c r="O55" s="31" t="str">
        <x:f>IF(OR(N55="",M55&lt;=0,N55&lt;0),"",N55/M55)</x:f>
      </x:c>
      <x:c r="P55" s="43"/>
      <x:c r="Q55" s="43"/>
      <x:c r="R55" s="43"/>
      <x:c r="S55" s="43"/>
      <x:c r="T55" s="30" t="str">
        <x:f>IF(COUNT(P55:S55)&lt;4,"",SUM(P55:S55))</x:f>
      </x:c>
      <x:c r="U55" s="30" t="str">
        <x:f>IF(OR(N55="",N55&lt;0,T55=""),"",N55-T55)</x:f>
      </x:c>
      <x:c r="V55" s="31" t="str">
        <x:f>IF(OR(U55="",M55&lt;=0),"",U55/M55)</x:f>
      </x:c>
      <x:c r="W55" s="29" t="str">
        <x:f>IF(COUNT(I55:M55)&lt;5,"Incompleto",IF(M55&lt;=0,"Revise la alimentación seca",IF(N55&lt;0,"Revise el consumo bruto negativo","Listo")))</x:f>
        <x:v>Incompleto</x:v>
      </x:c>
      <x:c r="X55" s="29" t="str">
        <x:f>IF(COUNT(P55:S55)&lt;4,"Incompleto",IF(U55&lt;0,"Revise las clasificaciones","Completo"))</x:f>
        <x:v>Incompleto</x:v>
      </x:c>
      <x:c r="Y55" s="35"/>
      <x:c r="Z55" s="35"/>
      <x:c r="AA55" s="35"/>
      <x:c r="AB55" s="35"/>
      <x:c r="AC55" s="35"/>
      <x:c r="AD55" s="35"/>
      <x:c r="AE55" s="35"/>
      <x:c r="AF55" s="35"/>
      <x:c r="AG55" s="35"/>
      <x:c r="AH55" s="35"/>
      <x:c r="AI55" s="35"/>
      <x:c r="AJ55" s="35"/>
      <x:c r="AK55" s="35"/>
      <x:c r="AL55" s="35"/>
    </x:row>
    <x:row r="56" ht="15" hidden="0" customHeight="1">
      <x:c r="A56" s="35"/>
      <x:c r="B56" s="42"/>
      <x:c r="C56" s="42"/>
      <x:c r="D56" s="35"/>
      <x:c r="E56" s="35"/>
      <x:c r="F56" s="35"/>
      <x:c r="G56" s="35"/>
      <x:c r="H56" s="35"/>
      <x:c r="I56" s="43"/>
      <x:c r="J56" s="43"/>
      <x:c r="K56" s="43"/>
      <x:c r="L56" s="43"/>
      <x:c r="M56" s="43"/>
      <x:c r="N56" s="30" t="str">
        <x:f>IF(COUNT(I56:M56)&lt;5,"",I56-J56-(L56-K56))</x:f>
      </x:c>
      <x:c r="O56" s="31" t="str">
        <x:f>IF(OR(N56="",M56&lt;=0,N56&lt;0),"",N56/M56)</x:f>
      </x:c>
      <x:c r="P56" s="43"/>
      <x:c r="Q56" s="43"/>
      <x:c r="R56" s="43"/>
      <x:c r="S56" s="43"/>
      <x:c r="T56" s="30" t="str">
        <x:f>IF(COUNT(P56:S56)&lt;4,"",SUM(P56:S56))</x:f>
      </x:c>
      <x:c r="U56" s="30" t="str">
        <x:f>IF(OR(N56="",N56&lt;0,T56=""),"",N56-T56)</x:f>
      </x:c>
      <x:c r="V56" s="31" t="str">
        <x:f>IF(OR(U56="",M56&lt;=0),"",U56/M56)</x:f>
      </x:c>
      <x:c r="W56" s="29" t="str">
        <x:f>IF(COUNT(I56:M56)&lt;5,"Incompleto",IF(M56&lt;=0,"Revise la alimentación seca",IF(N56&lt;0,"Revise el consumo bruto negativo","Listo")))</x:f>
        <x:v>Incompleto</x:v>
      </x:c>
      <x:c r="X56" s="29" t="str">
        <x:f>IF(COUNT(P56:S56)&lt;4,"Incompleto",IF(U56&lt;0,"Revise las clasificaciones","Completo"))</x:f>
        <x:v>Incompleto</x:v>
      </x:c>
      <x:c r="Y56" s="35"/>
      <x:c r="Z56" s="35"/>
      <x:c r="AA56" s="35"/>
      <x:c r="AB56" s="35"/>
      <x:c r="AC56" s="35"/>
      <x:c r="AD56" s="35"/>
      <x:c r="AE56" s="35"/>
      <x:c r="AF56" s="35"/>
      <x:c r="AG56" s="35"/>
      <x:c r="AH56" s="35"/>
      <x:c r="AI56" s="35"/>
      <x:c r="AJ56" s="35"/>
      <x:c r="AK56" s="35"/>
      <x:c r="AL56" s="35"/>
    </x:row>
    <x:row r="57" ht="15" hidden="0" customHeight="1">
      <x:c r="A57" s="35"/>
      <x:c r="B57" s="42"/>
      <x:c r="C57" s="42"/>
      <x:c r="D57" s="35"/>
      <x:c r="E57" s="35"/>
      <x:c r="F57" s="35"/>
      <x:c r="G57" s="35"/>
      <x:c r="H57" s="35"/>
      <x:c r="I57" s="43"/>
      <x:c r="J57" s="43"/>
      <x:c r="K57" s="43"/>
      <x:c r="L57" s="43"/>
      <x:c r="M57" s="43"/>
      <x:c r="N57" s="30" t="str">
        <x:f>IF(COUNT(I57:M57)&lt;5,"",I57-J57-(L57-K57))</x:f>
      </x:c>
      <x:c r="O57" s="31" t="str">
        <x:f>IF(OR(N57="",M57&lt;=0,N57&lt;0),"",N57/M57)</x:f>
      </x:c>
      <x:c r="P57" s="43"/>
      <x:c r="Q57" s="43"/>
      <x:c r="R57" s="43"/>
      <x:c r="S57" s="43"/>
      <x:c r="T57" s="30" t="str">
        <x:f>IF(COUNT(P57:S57)&lt;4,"",SUM(P57:S57))</x:f>
      </x:c>
      <x:c r="U57" s="30" t="str">
        <x:f>IF(OR(N57="",N57&lt;0,T57=""),"",N57-T57)</x:f>
      </x:c>
      <x:c r="V57" s="31" t="str">
        <x:f>IF(OR(U57="",M57&lt;=0),"",U57/M57)</x:f>
      </x:c>
      <x:c r="W57" s="29" t="str">
        <x:f>IF(COUNT(I57:M57)&lt;5,"Incompleto",IF(M57&lt;=0,"Revise la alimentación seca",IF(N57&lt;0,"Revise el consumo bruto negativo","Listo")))</x:f>
        <x:v>Incompleto</x:v>
      </x:c>
      <x:c r="X57" s="29" t="str">
        <x:f>IF(COUNT(P57:S57)&lt;4,"Incompleto",IF(U57&lt;0,"Revise las clasificaciones","Completo"))</x:f>
        <x:v>Incompleto</x:v>
      </x:c>
      <x:c r="Y57" s="35"/>
      <x:c r="Z57" s="35"/>
      <x:c r="AA57" s="35"/>
      <x:c r="AB57" s="35"/>
      <x:c r="AC57" s="35"/>
      <x:c r="AD57" s="35"/>
      <x:c r="AE57" s="35"/>
      <x:c r="AF57" s="35"/>
      <x:c r="AG57" s="35"/>
      <x:c r="AH57" s="35"/>
      <x:c r="AI57" s="35"/>
      <x:c r="AJ57" s="35"/>
      <x:c r="AK57" s="35"/>
      <x:c r="AL57" s="35"/>
    </x:row>
    <x:row r="58" ht="15" hidden="0" customHeight="1">
      <x:c r="A58" s="35"/>
      <x:c r="B58" s="42"/>
      <x:c r="C58" s="42"/>
      <x:c r="D58" s="35"/>
      <x:c r="E58" s="35"/>
      <x:c r="F58" s="35"/>
      <x:c r="G58" s="35"/>
      <x:c r="H58" s="35"/>
      <x:c r="I58" s="43"/>
      <x:c r="J58" s="43"/>
      <x:c r="K58" s="43"/>
      <x:c r="L58" s="43"/>
      <x:c r="M58" s="43"/>
      <x:c r="N58" s="30" t="str">
        <x:f>IF(COUNT(I58:M58)&lt;5,"",I58-J58-(L58-K58))</x:f>
      </x:c>
      <x:c r="O58" s="31" t="str">
        <x:f>IF(OR(N58="",M58&lt;=0,N58&lt;0),"",N58/M58)</x:f>
      </x:c>
      <x:c r="P58" s="43"/>
      <x:c r="Q58" s="43"/>
      <x:c r="R58" s="43"/>
      <x:c r="S58" s="43"/>
      <x:c r="T58" s="30" t="str">
        <x:f>IF(COUNT(P58:S58)&lt;4,"",SUM(P58:S58))</x:f>
      </x:c>
      <x:c r="U58" s="30" t="str">
        <x:f>IF(OR(N58="",N58&lt;0,T58=""),"",N58-T58)</x:f>
      </x:c>
      <x:c r="V58" s="31" t="str">
        <x:f>IF(OR(U58="",M58&lt;=0),"",U58/M58)</x:f>
      </x:c>
      <x:c r="W58" s="29" t="str">
        <x:f>IF(COUNT(I58:M58)&lt;5,"Incompleto",IF(M58&lt;=0,"Revise la alimentación seca",IF(N58&lt;0,"Revise el consumo bruto negativo","Listo")))</x:f>
        <x:v>Incompleto</x:v>
      </x:c>
      <x:c r="X58" s="29" t="str">
        <x:f>IF(COUNT(P58:S58)&lt;4,"Incompleto",IF(U58&lt;0,"Revise las clasificaciones","Completo"))</x:f>
        <x:v>Incompleto</x:v>
      </x:c>
      <x:c r="Y58" s="35"/>
      <x:c r="Z58" s="35"/>
      <x:c r="AA58" s="35"/>
      <x:c r="AB58" s="35"/>
      <x:c r="AC58" s="35"/>
      <x:c r="AD58" s="35"/>
      <x:c r="AE58" s="35"/>
      <x:c r="AF58" s="35"/>
      <x:c r="AG58" s="35"/>
      <x:c r="AH58" s="35"/>
      <x:c r="AI58" s="35"/>
      <x:c r="AJ58" s="35"/>
      <x:c r="AK58" s="35"/>
      <x:c r="AL58" s="35"/>
    </x:row>
    <x:row r="59" ht="15" hidden="0" customHeight="1">
      <x:c r="A59" s="35"/>
      <x:c r="B59" s="42"/>
      <x:c r="C59" s="42"/>
      <x:c r="D59" s="35"/>
      <x:c r="E59" s="35"/>
      <x:c r="F59" s="35"/>
      <x:c r="G59" s="35"/>
      <x:c r="H59" s="35"/>
      <x:c r="I59" s="43"/>
      <x:c r="J59" s="43"/>
      <x:c r="K59" s="43"/>
      <x:c r="L59" s="43"/>
      <x:c r="M59" s="43"/>
      <x:c r="N59" s="30" t="str">
        <x:f>IF(COUNT(I59:M59)&lt;5,"",I59-J59-(L59-K59))</x:f>
      </x:c>
      <x:c r="O59" s="31" t="str">
        <x:f>IF(OR(N59="",M59&lt;=0,N59&lt;0),"",N59/M59)</x:f>
      </x:c>
      <x:c r="P59" s="43"/>
      <x:c r="Q59" s="43"/>
      <x:c r="R59" s="43"/>
      <x:c r="S59" s="43"/>
      <x:c r="T59" s="30" t="str">
        <x:f>IF(COUNT(P59:S59)&lt;4,"",SUM(P59:S59))</x:f>
      </x:c>
      <x:c r="U59" s="30" t="str">
        <x:f>IF(OR(N59="",N59&lt;0,T59=""),"",N59-T59)</x:f>
      </x:c>
      <x:c r="V59" s="31" t="str">
        <x:f>IF(OR(U59="",M59&lt;=0),"",U59/M59)</x:f>
      </x:c>
      <x:c r="W59" s="29" t="str">
        <x:f>IF(COUNT(I59:M59)&lt;5,"Incompleto",IF(M59&lt;=0,"Revise la alimentación seca",IF(N59&lt;0,"Revise el consumo bruto negativo","Listo")))</x:f>
        <x:v>Incompleto</x:v>
      </x:c>
      <x:c r="X59" s="29" t="str">
        <x:f>IF(COUNT(P59:S59)&lt;4,"Incompleto",IF(U59&lt;0,"Revise las clasificaciones","Completo"))</x:f>
        <x:v>Incompleto</x:v>
      </x:c>
      <x:c r="Y59" s="35"/>
      <x:c r="Z59" s="35"/>
      <x:c r="AA59" s="35"/>
      <x:c r="AB59" s="35"/>
      <x:c r="AC59" s="35"/>
      <x:c r="AD59" s="35"/>
      <x:c r="AE59" s="35"/>
      <x:c r="AF59" s="35"/>
      <x:c r="AG59" s="35"/>
      <x:c r="AH59" s="35"/>
      <x:c r="AI59" s="35"/>
      <x:c r="AJ59" s="35"/>
      <x:c r="AK59" s="35"/>
      <x:c r="AL59" s="35"/>
    </x:row>
    <x:row r="60" ht="15" hidden="0" customHeight="1">
      <x:c r="A60" s="35"/>
      <x:c r="B60" s="42"/>
      <x:c r="C60" s="42"/>
      <x:c r="D60" s="35"/>
      <x:c r="E60" s="35"/>
      <x:c r="F60" s="35"/>
      <x:c r="G60" s="35"/>
      <x:c r="H60" s="35"/>
      <x:c r="I60" s="43"/>
      <x:c r="J60" s="43"/>
      <x:c r="K60" s="43"/>
      <x:c r="L60" s="43"/>
      <x:c r="M60" s="43"/>
      <x:c r="N60" s="30" t="str">
        <x:f>IF(COUNT(I60:M60)&lt;5,"",I60-J60-(L60-K60))</x:f>
      </x:c>
      <x:c r="O60" s="31" t="str">
        <x:f>IF(OR(N60="",M60&lt;=0,N60&lt;0),"",N60/M60)</x:f>
      </x:c>
      <x:c r="P60" s="43"/>
      <x:c r="Q60" s="43"/>
      <x:c r="R60" s="43"/>
      <x:c r="S60" s="43"/>
      <x:c r="T60" s="30" t="str">
        <x:f>IF(COUNT(P60:S60)&lt;4,"",SUM(P60:S60))</x:f>
      </x:c>
      <x:c r="U60" s="30" t="str">
        <x:f>IF(OR(N60="",N60&lt;0,T60=""),"",N60-T60)</x:f>
      </x:c>
      <x:c r="V60" s="31" t="str">
        <x:f>IF(OR(U60="",M60&lt;=0),"",U60/M60)</x:f>
      </x:c>
      <x:c r="W60" s="29" t="str">
        <x:f>IF(COUNT(I60:M60)&lt;5,"Incompleto",IF(M60&lt;=0,"Revise la alimentación seca",IF(N60&lt;0,"Revise el consumo bruto negativo","Listo")))</x:f>
        <x:v>Incompleto</x:v>
      </x:c>
      <x:c r="X60" s="29" t="str">
        <x:f>IF(COUNT(P60:S60)&lt;4,"Incompleto",IF(U60&lt;0,"Revise las clasificaciones","Completo"))</x:f>
        <x:v>Incompleto</x:v>
      </x:c>
      <x:c r="Y60" s="35"/>
      <x:c r="Z60" s="35"/>
      <x:c r="AA60" s="35"/>
      <x:c r="AB60" s="35"/>
      <x:c r="AC60" s="35"/>
      <x:c r="AD60" s="35"/>
      <x:c r="AE60" s="35"/>
      <x:c r="AF60" s="35"/>
      <x:c r="AG60" s="35"/>
      <x:c r="AH60" s="35"/>
      <x:c r="AI60" s="35"/>
      <x:c r="AJ60" s="35"/>
      <x:c r="AK60" s="35"/>
      <x:c r="AL60" s="35"/>
    </x:row>
    <x:row r="61" ht="15" hidden="0" customHeight="1">
      <x:c r="A61" s="35"/>
      <x:c r="B61" s="42"/>
      <x:c r="C61" s="42"/>
      <x:c r="D61" s="35"/>
      <x:c r="E61" s="35"/>
      <x:c r="F61" s="35"/>
      <x:c r="G61" s="35"/>
      <x:c r="H61" s="35"/>
      <x:c r="I61" s="43"/>
      <x:c r="J61" s="43"/>
      <x:c r="K61" s="43"/>
      <x:c r="L61" s="43"/>
      <x:c r="M61" s="43"/>
      <x:c r="N61" s="30" t="str">
        <x:f>IF(COUNT(I61:M61)&lt;5,"",I61-J61-(L61-K61))</x:f>
      </x:c>
      <x:c r="O61" s="31" t="str">
        <x:f>IF(OR(N61="",M61&lt;=0,N61&lt;0),"",N61/M61)</x:f>
      </x:c>
      <x:c r="P61" s="43"/>
      <x:c r="Q61" s="43"/>
      <x:c r="R61" s="43"/>
      <x:c r="S61" s="43"/>
      <x:c r="T61" s="30" t="str">
        <x:f>IF(COUNT(P61:S61)&lt;4,"",SUM(P61:S61))</x:f>
      </x:c>
      <x:c r="U61" s="30" t="str">
        <x:f>IF(OR(N61="",N61&lt;0,T61=""),"",N61-T61)</x:f>
      </x:c>
      <x:c r="V61" s="31" t="str">
        <x:f>IF(OR(U61="",M61&lt;=0),"",U61/M61)</x:f>
      </x:c>
      <x:c r="W61" s="29" t="str">
        <x:f>IF(COUNT(I61:M61)&lt;5,"Incompleto",IF(M61&lt;=0,"Revise la alimentación seca",IF(N61&lt;0,"Revise el consumo bruto negativo","Listo")))</x:f>
        <x:v>Incompleto</x:v>
      </x:c>
      <x:c r="X61" s="29" t="str">
        <x:f>IF(COUNT(P61:S61)&lt;4,"Incompleto",IF(U61&lt;0,"Revise las clasificaciones","Completo"))</x:f>
        <x:v>Incompleto</x:v>
      </x:c>
      <x:c r="Y61" s="35"/>
      <x:c r="Z61" s="35"/>
      <x:c r="AA61" s="35"/>
      <x:c r="AB61" s="35"/>
      <x:c r="AC61" s="35"/>
      <x:c r="AD61" s="35"/>
      <x:c r="AE61" s="35"/>
      <x:c r="AF61" s="35"/>
      <x:c r="AG61" s="35"/>
      <x:c r="AH61" s="35"/>
      <x:c r="AI61" s="35"/>
      <x:c r="AJ61" s="35"/>
      <x:c r="AK61" s="35"/>
      <x:c r="AL61" s="35"/>
    </x:row>
    <x:row r="62" ht="15" hidden="0" customHeight="1">
      <x:c r="A62" s="35"/>
      <x:c r="B62" s="42"/>
      <x:c r="C62" s="42"/>
      <x:c r="D62" s="35"/>
      <x:c r="E62" s="35"/>
      <x:c r="F62" s="35"/>
      <x:c r="G62" s="35"/>
      <x:c r="H62" s="35"/>
      <x:c r="I62" s="43"/>
      <x:c r="J62" s="43"/>
      <x:c r="K62" s="43"/>
      <x:c r="L62" s="43"/>
      <x:c r="M62" s="43"/>
      <x:c r="N62" s="30" t="str">
        <x:f>IF(COUNT(I62:M62)&lt;5,"",I62-J62-(L62-K62))</x:f>
      </x:c>
      <x:c r="O62" s="31" t="str">
        <x:f>IF(OR(N62="",M62&lt;=0,N62&lt;0),"",N62/M62)</x:f>
      </x:c>
      <x:c r="P62" s="43"/>
      <x:c r="Q62" s="43"/>
      <x:c r="R62" s="43"/>
      <x:c r="S62" s="43"/>
      <x:c r="T62" s="30" t="str">
        <x:f>IF(COUNT(P62:S62)&lt;4,"",SUM(P62:S62))</x:f>
      </x:c>
      <x:c r="U62" s="30" t="str">
        <x:f>IF(OR(N62="",N62&lt;0,T62=""),"",N62-T62)</x:f>
      </x:c>
      <x:c r="V62" s="31" t="str">
        <x:f>IF(OR(U62="",M62&lt;=0),"",U62/M62)</x:f>
      </x:c>
      <x:c r="W62" s="29" t="str">
        <x:f>IF(COUNT(I62:M62)&lt;5,"Incompleto",IF(M62&lt;=0,"Revise la alimentación seca",IF(N62&lt;0,"Revise el consumo bruto negativo","Listo")))</x:f>
        <x:v>Incompleto</x:v>
      </x:c>
      <x:c r="X62" s="29" t="str">
        <x:f>IF(COUNT(P62:S62)&lt;4,"Incompleto",IF(U62&lt;0,"Revise las clasificaciones","Completo"))</x:f>
        <x:v>Incompleto</x:v>
      </x:c>
      <x:c r="Y62" s="35"/>
      <x:c r="Z62" s="35"/>
      <x:c r="AA62" s="35"/>
      <x:c r="AB62" s="35"/>
      <x:c r="AC62" s="35"/>
      <x:c r="AD62" s="35"/>
      <x:c r="AE62" s="35"/>
      <x:c r="AF62" s="35"/>
      <x:c r="AG62" s="35"/>
      <x:c r="AH62" s="35"/>
      <x:c r="AI62" s="35"/>
      <x:c r="AJ62" s="35"/>
      <x:c r="AK62" s="35"/>
      <x:c r="AL62" s="35"/>
    </x:row>
    <x:row r="63" ht="15" hidden="0" customHeight="1">
      <x:c r="A63" s="35"/>
      <x:c r="B63" s="42"/>
      <x:c r="C63" s="42"/>
      <x:c r="D63" s="35"/>
      <x:c r="E63" s="35"/>
      <x:c r="F63" s="35"/>
      <x:c r="G63" s="35"/>
      <x:c r="H63" s="35"/>
      <x:c r="I63" s="43"/>
      <x:c r="J63" s="43"/>
      <x:c r="K63" s="43"/>
      <x:c r="L63" s="43"/>
      <x:c r="M63" s="43"/>
      <x:c r="N63" s="30" t="str">
        <x:f>IF(COUNT(I63:M63)&lt;5,"",I63-J63-(L63-K63))</x:f>
      </x:c>
      <x:c r="O63" s="31" t="str">
        <x:f>IF(OR(N63="",M63&lt;=0,N63&lt;0),"",N63/M63)</x:f>
      </x:c>
      <x:c r="P63" s="43"/>
      <x:c r="Q63" s="43"/>
      <x:c r="R63" s="43"/>
      <x:c r="S63" s="43"/>
      <x:c r="T63" s="30" t="str">
        <x:f>IF(COUNT(P63:S63)&lt;4,"",SUM(P63:S63))</x:f>
      </x:c>
      <x:c r="U63" s="30" t="str">
        <x:f>IF(OR(N63="",N63&lt;0,T63=""),"",N63-T63)</x:f>
      </x:c>
      <x:c r="V63" s="31" t="str">
        <x:f>IF(OR(U63="",M63&lt;=0),"",U63/M63)</x:f>
      </x:c>
      <x:c r="W63" s="29" t="str">
        <x:f>IF(COUNT(I63:M63)&lt;5,"Incompleto",IF(M63&lt;=0,"Revise la alimentación seca",IF(N63&lt;0,"Revise el consumo bruto negativo","Listo")))</x:f>
        <x:v>Incompleto</x:v>
      </x:c>
      <x:c r="X63" s="29" t="str">
        <x:f>IF(COUNT(P63:S63)&lt;4,"Incompleto",IF(U63&lt;0,"Revise las clasificaciones","Completo"))</x:f>
        <x:v>Incompleto</x:v>
      </x:c>
      <x:c r="Y63" s="35"/>
      <x:c r="Z63" s="35"/>
      <x:c r="AA63" s="35"/>
      <x:c r="AB63" s="35"/>
      <x:c r="AC63" s="35"/>
      <x:c r="AD63" s="35"/>
      <x:c r="AE63" s="35"/>
      <x:c r="AF63" s="35"/>
      <x:c r="AG63" s="35"/>
      <x:c r="AH63" s="35"/>
      <x:c r="AI63" s="35"/>
      <x:c r="AJ63" s="35"/>
      <x:c r="AK63" s="35"/>
      <x:c r="AL63" s="35"/>
    </x:row>
    <x:row r="64" ht="15" hidden="0" customHeight="1">
      <x:c r="A64" s="35"/>
      <x:c r="B64" s="42"/>
      <x:c r="C64" s="42"/>
      <x:c r="D64" s="35"/>
      <x:c r="E64" s="35"/>
      <x:c r="F64" s="35"/>
      <x:c r="G64" s="35"/>
      <x:c r="H64" s="35"/>
      <x:c r="I64" s="43"/>
      <x:c r="J64" s="43"/>
      <x:c r="K64" s="43"/>
      <x:c r="L64" s="43"/>
      <x:c r="M64" s="43"/>
      <x:c r="N64" s="30" t="str">
        <x:f>IF(COUNT(I64:M64)&lt;5,"",I64-J64-(L64-K64))</x:f>
      </x:c>
      <x:c r="O64" s="31" t="str">
        <x:f>IF(OR(N64="",M64&lt;=0,N64&lt;0),"",N64/M64)</x:f>
      </x:c>
      <x:c r="P64" s="43"/>
      <x:c r="Q64" s="43"/>
      <x:c r="R64" s="43"/>
      <x:c r="S64" s="43"/>
      <x:c r="T64" s="30" t="str">
        <x:f>IF(COUNT(P64:S64)&lt;4,"",SUM(P64:S64))</x:f>
      </x:c>
      <x:c r="U64" s="30" t="str">
        <x:f>IF(OR(N64="",N64&lt;0,T64=""),"",N64-T64)</x:f>
      </x:c>
      <x:c r="V64" s="31" t="str">
        <x:f>IF(OR(U64="",M64&lt;=0),"",U64/M64)</x:f>
      </x:c>
      <x:c r="W64" s="29" t="str">
        <x:f>IF(COUNT(I64:M64)&lt;5,"Incompleto",IF(M64&lt;=0,"Revise la alimentación seca",IF(N64&lt;0,"Revise el consumo bruto negativo","Listo")))</x:f>
        <x:v>Incompleto</x:v>
      </x:c>
      <x:c r="X64" s="29" t="str">
        <x:f>IF(COUNT(P64:S64)&lt;4,"Incompleto",IF(U64&lt;0,"Revise las clasificaciones","Completo"))</x:f>
        <x:v>Incompleto</x:v>
      </x:c>
      <x:c r="Y64" s="35"/>
      <x:c r="Z64" s="35"/>
      <x:c r="AA64" s="35"/>
      <x:c r="AB64" s="35"/>
      <x:c r="AC64" s="35"/>
      <x:c r="AD64" s="35"/>
      <x:c r="AE64" s="35"/>
      <x:c r="AF64" s="35"/>
      <x:c r="AG64" s="35"/>
      <x:c r="AH64" s="35"/>
      <x:c r="AI64" s="35"/>
      <x:c r="AJ64" s="35"/>
      <x:c r="AK64" s="35"/>
      <x:c r="AL64" s="35"/>
    </x:row>
    <x:row r="65" ht="15" hidden="0" customHeight="1">
      <x:c r="A65" s="35"/>
      <x:c r="B65" s="42"/>
      <x:c r="C65" s="42"/>
      <x:c r="D65" s="35"/>
      <x:c r="E65" s="35"/>
      <x:c r="F65" s="35"/>
      <x:c r="G65" s="35"/>
      <x:c r="H65" s="35"/>
      <x:c r="I65" s="43"/>
      <x:c r="J65" s="43"/>
      <x:c r="K65" s="43"/>
      <x:c r="L65" s="43"/>
      <x:c r="M65" s="43"/>
      <x:c r="N65" s="30" t="str">
        <x:f>IF(COUNT(I65:M65)&lt;5,"",I65-J65-(L65-K65))</x:f>
      </x:c>
      <x:c r="O65" s="31" t="str">
        <x:f>IF(OR(N65="",M65&lt;=0,N65&lt;0),"",N65/M65)</x:f>
      </x:c>
      <x:c r="P65" s="43"/>
      <x:c r="Q65" s="43"/>
      <x:c r="R65" s="43"/>
      <x:c r="S65" s="43"/>
      <x:c r="T65" s="30" t="str">
        <x:f>IF(COUNT(P65:S65)&lt;4,"",SUM(P65:S65))</x:f>
      </x:c>
      <x:c r="U65" s="30" t="str">
        <x:f>IF(OR(N65="",N65&lt;0,T65=""),"",N65-T65)</x:f>
      </x:c>
      <x:c r="V65" s="31" t="str">
        <x:f>IF(OR(U65="",M65&lt;=0),"",U65/M65)</x:f>
      </x:c>
      <x:c r="W65" s="29" t="str">
        <x:f>IF(COUNT(I65:M65)&lt;5,"Incompleto",IF(M65&lt;=0,"Revise la alimentación seca",IF(N65&lt;0,"Revise el consumo bruto negativo","Listo")))</x:f>
        <x:v>Incompleto</x:v>
      </x:c>
      <x:c r="X65" s="29" t="str">
        <x:f>IF(COUNT(P65:S65)&lt;4,"Incompleto",IF(U65&lt;0,"Revise las clasificaciones","Completo"))</x:f>
        <x:v>Incompleto</x:v>
      </x:c>
      <x:c r="Y65" s="35"/>
      <x:c r="Z65" s="35"/>
      <x:c r="AA65" s="35"/>
      <x:c r="AB65" s="35"/>
      <x:c r="AC65" s="35"/>
      <x:c r="AD65" s="35"/>
      <x:c r="AE65" s="35"/>
      <x:c r="AF65" s="35"/>
      <x:c r="AG65" s="35"/>
      <x:c r="AH65" s="35"/>
      <x:c r="AI65" s="35"/>
      <x:c r="AJ65" s="35"/>
      <x:c r="AK65" s="35"/>
      <x:c r="AL65" s="35"/>
    </x:row>
    <x:row r="66" ht="15" hidden="0" customHeight="1">
      <x:c r="A66" s="35"/>
      <x:c r="B66" s="42"/>
      <x:c r="C66" s="42"/>
      <x:c r="D66" s="35"/>
      <x:c r="E66" s="35"/>
      <x:c r="F66" s="35"/>
      <x:c r="G66" s="35"/>
      <x:c r="H66" s="35"/>
      <x:c r="I66" s="43"/>
      <x:c r="J66" s="43"/>
      <x:c r="K66" s="43"/>
      <x:c r="L66" s="43"/>
      <x:c r="M66" s="43"/>
      <x:c r="N66" s="30" t="str">
        <x:f>IF(COUNT(I66:M66)&lt;5,"",I66-J66-(L66-K66))</x:f>
      </x:c>
      <x:c r="O66" s="31" t="str">
        <x:f>IF(OR(N66="",M66&lt;=0,N66&lt;0),"",N66/M66)</x:f>
      </x:c>
      <x:c r="P66" s="43"/>
      <x:c r="Q66" s="43"/>
      <x:c r="R66" s="43"/>
      <x:c r="S66" s="43"/>
      <x:c r="T66" s="30" t="str">
        <x:f>IF(COUNT(P66:S66)&lt;4,"",SUM(P66:S66))</x:f>
      </x:c>
      <x:c r="U66" s="30" t="str">
        <x:f>IF(OR(N66="",N66&lt;0,T66=""),"",N66-T66)</x:f>
      </x:c>
      <x:c r="V66" s="31" t="str">
        <x:f>IF(OR(U66="",M66&lt;=0),"",U66/M66)</x:f>
      </x:c>
      <x:c r="W66" s="29" t="str">
        <x:f>IF(COUNT(I66:M66)&lt;5,"Incompleto",IF(M66&lt;=0,"Revise la alimentación seca",IF(N66&lt;0,"Revise el consumo bruto negativo","Listo")))</x:f>
        <x:v>Incompleto</x:v>
      </x:c>
      <x:c r="X66" s="29" t="str">
        <x:f>IF(COUNT(P66:S66)&lt;4,"Incompleto",IF(U66&lt;0,"Revise las clasificaciones","Completo"))</x:f>
        <x:v>Incompleto</x:v>
      </x:c>
      <x:c r="Y66" s="35"/>
      <x:c r="Z66" s="35"/>
      <x:c r="AA66" s="35"/>
      <x:c r="AB66" s="35"/>
      <x:c r="AC66" s="35"/>
      <x:c r="AD66" s="35"/>
      <x:c r="AE66" s="35"/>
      <x:c r="AF66" s="35"/>
      <x:c r="AG66" s="35"/>
      <x:c r="AH66" s="35"/>
      <x:c r="AI66" s="35"/>
      <x:c r="AJ66" s="35"/>
      <x:c r="AK66" s="35"/>
      <x:c r="AL66" s="35"/>
    </x:row>
    <x:row r="67" ht="15" hidden="0" customHeight="1">
      <x:c r="A67" s="35"/>
      <x:c r="B67" s="42"/>
      <x:c r="C67" s="42"/>
      <x:c r="D67" s="35"/>
      <x:c r="E67" s="35"/>
      <x:c r="F67" s="35"/>
      <x:c r="G67" s="35"/>
      <x:c r="H67" s="35"/>
      <x:c r="I67" s="43"/>
      <x:c r="J67" s="43"/>
      <x:c r="K67" s="43"/>
      <x:c r="L67" s="43"/>
      <x:c r="M67" s="43"/>
      <x:c r="N67" s="30" t="str">
        <x:f>IF(COUNT(I67:M67)&lt;5,"",I67-J67-(L67-K67))</x:f>
      </x:c>
      <x:c r="O67" s="31" t="str">
        <x:f>IF(OR(N67="",M67&lt;=0,N67&lt;0),"",N67/M67)</x:f>
      </x:c>
      <x:c r="P67" s="43"/>
      <x:c r="Q67" s="43"/>
      <x:c r="R67" s="43"/>
      <x:c r="S67" s="43"/>
      <x:c r="T67" s="30" t="str">
        <x:f>IF(COUNT(P67:S67)&lt;4,"",SUM(P67:S67))</x:f>
      </x:c>
      <x:c r="U67" s="30" t="str">
        <x:f>IF(OR(N67="",N67&lt;0,T67=""),"",N67-T67)</x:f>
      </x:c>
      <x:c r="V67" s="31" t="str">
        <x:f>IF(OR(U67="",M67&lt;=0),"",U67/M67)</x:f>
      </x:c>
      <x:c r="W67" s="29" t="str">
        <x:f>IF(COUNT(I67:M67)&lt;5,"Incompleto",IF(M67&lt;=0,"Revise la alimentación seca",IF(N67&lt;0,"Revise el consumo bruto negativo","Listo")))</x:f>
        <x:v>Incompleto</x:v>
      </x:c>
      <x:c r="X67" s="29" t="str">
        <x:f>IF(COUNT(P67:S67)&lt;4,"Incompleto",IF(U67&lt;0,"Revise las clasificaciones","Completo"))</x:f>
        <x:v>Incompleto</x:v>
      </x:c>
      <x:c r="Y67" s="35"/>
      <x:c r="Z67" s="35"/>
      <x:c r="AA67" s="35"/>
      <x:c r="AB67" s="35"/>
      <x:c r="AC67" s="35"/>
      <x:c r="AD67" s="35"/>
      <x:c r="AE67" s="35"/>
      <x:c r="AF67" s="35"/>
      <x:c r="AG67" s="35"/>
      <x:c r="AH67" s="35"/>
      <x:c r="AI67" s="35"/>
      <x:c r="AJ67" s="35"/>
      <x:c r="AK67" s="35"/>
      <x:c r="AL67" s="35"/>
    </x:row>
    <x:row r="68" ht="15" hidden="0" customHeight="1">
      <x:c r="A68" s="35"/>
      <x:c r="B68" s="42"/>
      <x:c r="C68" s="42"/>
      <x:c r="D68" s="35"/>
      <x:c r="E68" s="35"/>
      <x:c r="F68" s="35"/>
      <x:c r="G68" s="35"/>
      <x:c r="H68" s="35"/>
      <x:c r="I68" s="43"/>
      <x:c r="J68" s="43"/>
      <x:c r="K68" s="43"/>
      <x:c r="L68" s="43"/>
      <x:c r="M68" s="43"/>
      <x:c r="N68" s="30" t="str">
        <x:f>IF(COUNT(I68:M68)&lt;5,"",I68-J68-(L68-K68))</x:f>
      </x:c>
      <x:c r="O68" s="31" t="str">
        <x:f>IF(OR(N68="",M68&lt;=0,N68&lt;0),"",N68/M68)</x:f>
      </x:c>
      <x:c r="P68" s="43"/>
      <x:c r="Q68" s="43"/>
      <x:c r="R68" s="43"/>
      <x:c r="S68" s="43"/>
      <x:c r="T68" s="30" t="str">
        <x:f>IF(COUNT(P68:S68)&lt;4,"",SUM(P68:S68))</x:f>
      </x:c>
      <x:c r="U68" s="30" t="str">
        <x:f>IF(OR(N68="",N68&lt;0,T68=""),"",N68-T68)</x:f>
      </x:c>
      <x:c r="V68" s="31" t="str">
        <x:f>IF(OR(U68="",M68&lt;=0),"",U68/M68)</x:f>
      </x:c>
      <x:c r="W68" s="29" t="str">
        <x:f>IF(COUNT(I68:M68)&lt;5,"Incompleto",IF(M68&lt;=0,"Revise la alimentación seca",IF(N68&lt;0,"Revise el consumo bruto negativo","Listo")))</x:f>
        <x:v>Incompleto</x:v>
      </x:c>
      <x:c r="X68" s="29" t="str">
        <x:f>IF(COUNT(P68:S68)&lt;4,"Incompleto",IF(U68&lt;0,"Revise las clasificaciones","Completo"))</x:f>
        <x:v>Incompleto</x:v>
      </x:c>
      <x:c r="Y68" s="35"/>
      <x:c r="Z68" s="35"/>
      <x:c r="AA68" s="35"/>
      <x:c r="AB68" s="35"/>
      <x:c r="AC68" s="35"/>
      <x:c r="AD68" s="35"/>
      <x:c r="AE68" s="35"/>
      <x:c r="AF68" s="35"/>
      <x:c r="AG68" s="35"/>
      <x:c r="AH68" s="35"/>
      <x:c r="AI68" s="35"/>
      <x:c r="AJ68" s="35"/>
      <x:c r="AK68" s="35"/>
      <x:c r="AL68" s="35"/>
    </x:row>
    <x:row r="69" ht="15" hidden="0" customHeight="1">
      <x:c r="A69" s="35"/>
      <x:c r="B69" s="42"/>
      <x:c r="C69" s="42"/>
      <x:c r="D69" s="35"/>
      <x:c r="E69" s="35"/>
      <x:c r="F69" s="35"/>
      <x:c r="G69" s="35"/>
      <x:c r="H69" s="35"/>
      <x:c r="I69" s="43"/>
      <x:c r="J69" s="43"/>
      <x:c r="K69" s="43"/>
      <x:c r="L69" s="43"/>
      <x:c r="M69" s="43"/>
      <x:c r="N69" s="30" t="str">
        <x:f>IF(COUNT(I69:M69)&lt;5,"",I69-J69-(L69-K69))</x:f>
      </x:c>
      <x:c r="O69" s="31" t="str">
        <x:f>IF(OR(N69="",M69&lt;=0,N69&lt;0),"",N69/M69)</x:f>
      </x:c>
      <x:c r="P69" s="43"/>
      <x:c r="Q69" s="43"/>
      <x:c r="R69" s="43"/>
      <x:c r="S69" s="43"/>
      <x:c r="T69" s="30" t="str">
        <x:f>IF(COUNT(P69:S69)&lt;4,"",SUM(P69:S69))</x:f>
      </x:c>
      <x:c r="U69" s="30" t="str">
        <x:f>IF(OR(N69="",N69&lt;0,T69=""),"",N69-T69)</x:f>
      </x:c>
      <x:c r="V69" s="31" t="str">
        <x:f>IF(OR(U69="",M69&lt;=0),"",U69/M69)</x:f>
      </x:c>
      <x:c r="W69" s="29" t="str">
        <x:f>IF(COUNT(I69:M69)&lt;5,"Incompleto",IF(M69&lt;=0,"Revise la alimentación seca",IF(N69&lt;0,"Revise el consumo bruto negativo","Listo")))</x:f>
        <x:v>Incompleto</x:v>
      </x:c>
      <x:c r="X69" s="29" t="str">
        <x:f>IF(COUNT(P69:S69)&lt;4,"Incompleto",IF(U69&lt;0,"Revise las clasificaciones","Completo"))</x:f>
        <x:v>Incompleto</x:v>
      </x:c>
      <x:c r="Y69" s="35"/>
      <x:c r="Z69" s="35"/>
      <x:c r="AA69" s="35"/>
      <x:c r="AB69" s="35"/>
      <x:c r="AC69" s="35"/>
      <x:c r="AD69" s="35"/>
      <x:c r="AE69" s="35"/>
      <x:c r="AF69" s="35"/>
      <x:c r="AG69" s="35"/>
      <x:c r="AH69" s="35"/>
      <x:c r="AI69" s="35"/>
      <x:c r="AJ69" s="35"/>
      <x:c r="AK69" s="35"/>
      <x:c r="AL69" s="35"/>
    </x:row>
    <x:row r="70" ht="15" hidden="0" customHeight="1">
      <x:c r="A70" s="35"/>
      <x:c r="B70" s="42"/>
      <x:c r="C70" s="42"/>
      <x:c r="D70" s="35"/>
      <x:c r="E70" s="35"/>
      <x:c r="F70" s="35"/>
      <x:c r="G70" s="35"/>
      <x:c r="H70" s="35"/>
      <x:c r="I70" s="43"/>
      <x:c r="J70" s="43"/>
      <x:c r="K70" s="43"/>
      <x:c r="L70" s="43"/>
      <x:c r="M70" s="43"/>
      <x:c r="N70" s="30" t="str">
        <x:f>IF(COUNT(I70:M70)&lt;5,"",I70-J70-(L70-K70))</x:f>
      </x:c>
      <x:c r="O70" s="31" t="str">
        <x:f>IF(OR(N70="",M70&lt;=0,N70&lt;0),"",N70/M70)</x:f>
      </x:c>
      <x:c r="P70" s="43"/>
      <x:c r="Q70" s="43"/>
      <x:c r="R70" s="43"/>
      <x:c r="S70" s="43"/>
      <x:c r="T70" s="30" t="str">
        <x:f>IF(COUNT(P70:S70)&lt;4,"",SUM(P70:S70))</x:f>
      </x:c>
      <x:c r="U70" s="30" t="str">
        <x:f>IF(OR(N70="",N70&lt;0,T70=""),"",N70-T70)</x:f>
      </x:c>
      <x:c r="V70" s="31" t="str">
        <x:f>IF(OR(U70="",M70&lt;=0),"",U70/M70)</x:f>
      </x:c>
      <x:c r="W70" s="29" t="str">
        <x:f>IF(COUNT(I70:M70)&lt;5,"Incompleto",IF(M70&lt;=0,"Revise la alimentación seca",IF(N70&lt;0,"Revise el consumo bruto negativo","Listo")))</x:f>
        <x:v>Incompleto</x:v>
      </x:c>
      <x:c r="X70" s="29" t="str">
        <x:f>IF(COUNT(P70:S70)&lt;4,"Incompleto",IF(U70&lt;0,"Revise las clasificaciones","Completo"))</x:f>
        <x:v>Incompleto</x:v>
      </x:c>
      <x:c r="Y70" s="35"/>
      <x:c r="Z70" s="35"/>
      <x:c r="AA70" s="35"/>
      <x:c r="AB70" s="35"/>
      <x:c r="AC70" s="35"/>
      <x:c r="AD70" s="35"/>
      <x:c r="AE70" s="35"/>
      <x:c r="AF70" s="35"/>
      <x:c r="AG70" s="35"/>
      <x:c r="AH70" s="35"/>
      <x:c r="AI70" s="35"/>
      <x:c r="AJ70" s="35"/>
      <x:c r="AK70" s="35"/>
      <x:c r="AL70" s="35"/>
    </x:row>
    <x:row r="71" ht="15" hidden="0" customHeight="1">
      <x:c r="A71" s="35"/>
      <x:c r="B71" s="42"/>
      <x:c r="C71" s="42"/>
      <x:c r="D71" s="35"/>
      <x:c r="E71" s="35"/>
      <x:c r="F71" s="35"/>
      <x:c r="G71" s="35"/>
      <x:c r="H71" s="35"/>
      <x:c r="I71" s="43"/>
      <x:c r="J71" s="43"/>
      <x:c r="K71" s="43"/>
      <x:c r="L71" s="43"/>
      <x:c r="M71" s="43"/>
      <x:c r="N71" s="30" t="str">
        <x:f>IF(COUNT(I71:M71)&lt;5,"",I71-J71-(L71-K71))</x:f>
      </x:c>
      <x:c r="O71" s="31" t="str">
        <x:f>IF(OR(N71="",M71&lt;=0,N71&lt;0),"",N71/M71)</x:f>
      </x:c>
      <x:c r="P71" s="43"/>
      <x:c r="Q71" s="43"/>
      <x:c r="R71" s="43"/>
      <x:c r="S71" s="43"/>
      <x:c r="T71" s="30" t="str">
        <x:f>IF(COUNT(P71:S71)&lt;4,"",SUM(P71:S71))</x:f>
      </x:c>
      <x:c r="U71" s="30" t="str">
        <x:f>IF(OR(N71="",N71&lt;0,T71=""),"",N71-T71)</x:f>
      </x:c>
      <x:c r="V71" s="31" t="str">
        <x:f>IF(OR(U71="",M71&lt;=0),"",U71/M71)</x:f>
      </x:c>
      <x:c r="W71" s="29" t="str">
        <x:f>IF(COUNT(I71:M71)&lt;5,"Incompleto",IF(M71&lt;=0,"Revise la alimentación seca",IF(N71&lt;0,"Revise el consumo bruto negativo","Listo")))</x:f>
        <x:v>Incompleto</x:v>
      </x:c>
      <x:c r="X71" s="29" t="str">
        <x:f>IF(COUNT(P71:S71)&lt;4,"Incompleto",IF(U71&lt;0,"Revise las clasificaciones","Completo"))</x:f>
        <x:v>Incompleto</x:v>
      </x:c>
      <x:c r="Y71" s="35"/>
      <x:c r="Z71" s="35"/>
      <x:c r="AA71" s="35"/>
      <x:c r="AB71" s="35"/>
      <x:c r="AC71" s="35"/>
      <x:c r="AD71" s="35"/>
      <x:c r="AE71" s="35"/>
      <x:c r="AF71" s="35"/>
      <x:c r="AG71" s="35"/>
      <x:c r="AH71" s="35"/>
      <x:c r="AI71" s="35"/>
      <x:c r="AJ71" s="35"/>
      <x:c r="AK71" s="35"/>
      <x:c r="AL71" s="35"/>
    </x:row>
    <x:row r="72" ht="15" hidden="0" customHeight="1">
      <x:c r="A72" s="35"/>
      <x:c r="B72" s="42"/>
      <x:c r="C72" s="42"/>
      <x:c r="D72" s="35"/>
      <x:c r="E72" s="35"/>
      <x:c r="F72" s="35"/>
      <x:c r="G72" s="35"/>
      <x:c r="H72" s="35"/>
      <x:c r="I72" s="43"/>
      <x:c r="J72" s="43"/>
      <x:c r="K72" s="43"/>
      <x:c r="L72" s="43"/>
      <x:c r="M72" s="43"/>
      <x:c r="N72" s="30" t="str">
        <x:f>IF(COUNT(I72:M72)&lt;5,"",I72-J72-(L72-K72))</x:f>
      </x:c>
      <x:c r="O72" s="31" t="str">
        <x:f>IF(OR(N72="",M72&lt;=0,N72&lt;0),"",N72/M72)</x:f>
      </x:c>
      <x:c r="P72" s="43"/>
      <x:c r="Q72" s="43"/>
      <x:c r="R72" s="43"/>
      <x:c r="S72" s="43"/>
      <x:c r="T72" s="30" t="str">
        <x:f>IF(COUNT(P72:S72)&lt;4,"",SUM(P72:S72))</x:f>
      </x:c>
      <x:c r="U72" s="30" t="str">
        <x:f>IF(OR(N72="",N72&lt;0,T72=""),"",N72-T72)</x:f>
      </x:c>
      <x:c r="V72" s="31" t="str">
        <x:f>IF(OR(U72="",M72&lt;=0),"",U72/M72)</x:f>
      </x:c>
      <x:c r="W72" s="29" t="str">
        <x:f>IF(COUNT(I72:M72)&lt;5,"Incompleto",IF(M72&lt;=0,"Revise la alimentación seca",IF(N72&lt;0,"Revise el consumo bruto negativo","Listo")))</x:f>
        <x:v>Incompleto</x:v>
      </x:c>
      <x:c r="X72" s="29" t="str">
        <x:f>IF(COUNT(P72:S72)&lt;4,"Incompleto",IF(U72&lt;0,"Revise las clasificaciones","Completo"))</x:f>
        <x:v>Incompleto</x:v>
      </x:c>
      <x:c r="Y72" s="35"/>
      <x:c r="Z72" s="35"/>
      <x:c r="AA72" s="35"/>
      <x:c r="AB72" s="35"/>
      <x:c r="AC72" s="35"/>
      <x:c r="AD72" s="35"/>
      <x:c r="AE72" s="35"/>
      <x:c r="AF72" s="35"/>
      <x:c r="AG72" s="35"/>
      <x:c r="AH72" s="35"/>
      <x:c r="AI72" s="35"/>
      <x:c r="AJ72" s="35"/>
      <x:c r="AK72" s="35"/>
      <x:c r="AL72" s="35"/>
    </x:row>
    <x:row r="73" ht="15" hidden="0" customHeight="1">
      <x:c r="A73" s="35"/>
      <x:c r="B73" s="42"/>
      <x:c r="C73" s="42"/>
      <x:c r="D73" s="35"/>
      <x:c r="E73" s="35"/>
      <x:c r="F73" s="35"/>
      <x:c r="G73" s="35"/>
      <x:c r="H73" s="35"/>
      <x:c r="I73" s="43"/>
      <x:c r="J73" s="43"/>
      <x:c r="K73" s="43"/>
      <x:c r="L73" s="43"/>
      <x:c r="M73" s="43"/>
      <x:c r="N73" s="30" t="str">
        <x:f>IF(COUNT(I73:M73)&lt;5,"",I73-J73-(L73-K73))</x:f>
      </x:c>
      <x:c r="O73" s="31" t="str">
        <x:f>IF(OR(N73="",M73&lt;=0,N73&lt;0),"",N73/M73)</x:f>
      </x:c>
      <x:c r="P73" s="43"/>
      <x:c r="Q73" s="43"/>
      <x:c r="R73" s="43"/>
      <x:c r="S73" s="43"/>
      <x:c r="T73" s="30" t="str">
        <x:f>IF(COUNT(P73:S73)&lt;4,"",SUM(P73:S73))</x:f>
      </x:c>
      <x:c r="U73" s="30" t="str">
        <x:f>IF(OR(N73="",N73&lt;0,T73=""),"",N73-T73)</x:f>
      </x:c>
      <x:c r="V73" s="31" t="str">
        <x:f>IF(OR(U73="",M73&lt;=0),"",U73/M73)</x:f>
      </x:c>
      <x:c r="W73" s="29" t="str">
        <x:f>IF(COUNT(I73:M73)&lt;5,"Incompleto",IF(M73&lt;=0,"Revise la alimentación seca",IF(N73&lt;0,"Revise el consumo bruto negativo","Listo")))</x:f>
        <x:v>Incompleto</x:v>
      </x:c>
      <x:c r="X73" s="29" t="str">
        <x:f>IF(COUNT(P73:S73)&lt;4,"Incompleto",IF(U73&lt;0,"Revise las clasificaciones","Completo"))</x:f>
        <x:v>Incompleto</x:v>
      </x:c>
      <x:c r="Y73" s="35"/>
      <x:c r="Z73" s="35"/>
      <x:c r="AA73" s="35"/>
      <x:c r="AB73" s="35"/>
      <x:c r="AC73" s="35"/>
      <x:c r="AD73" s="35"/>
      <x:c r="AE73" s="35"/>
      <x:c r="AF73" s="35"/>
      <x:c r="AG73" s="35"/>
      <x:c r="AH73" s="35"/>
      <x:c r="AI73" s="35"/>
      <x:c r="AJ73" s="35"/>
      <x:c r="AK73" s="35"/>
      <x:c r="AL73" s="35"/>
    </x:row>
    <x:row r="74" ht="15" hidden="0" customHeight="1">
      <x:c r="A74" s="35"/>
      <x:c r="B74" s="42"/>
      <x:c r="C74" s="42"/>
      <x:c r="D74" s="35"/>
      <x:c r="E74" s="35"/>
      <x:c r="F74" s="35"/>
      <x:c r="G74" s="35"/>
      <x:c r="H74" s="35"/>
      <x:c r="I74" s="43"/>
      <x:c r="J74" s="43"/>
      <x:c r="K74" s="43"/>
      <x:c r="L74" s="43"/>
      <x:c r="M74" s="43"/>
      <x:c r="N74" s="30" t="str">
        <x:f>IF(COUNT(I74:M74)&lt;5,"",I74-J74-(L74-K74))</x:f>
      </x:c>
      <x:c r="O74" s="31" t="str">
        <x:f>IF(OR(N74="",M74&lt;=0,N74&lt;0),"",N74/M74)</x:f>
      </x:c>
      <x:c r="P74" s="43"/>
      <x:c r="Q74" s="43"/>
      <x:c r="R74" s="43"/>
      <x:c r="S74" s="43"/>
      <x:c r="T74" s="30" t="str">
        <x:f>IF(COUNT(P74:S74)&lt;4,"",SUM(P74:S74))</x:f>
      </x:c>
      <x:c r="U74" s="30" t="str">
        <x:f>IF(OR(N74="",N74&lt;0,T74=""),"",N74-T74)</x:f>
      </x:c>
      <x:c r="V74" s="31" t="str">
        <x:f>IF(OR(U74="",M74&lt;=0),"",U74/M74)</x:f>
      </x:c>
      <x:c r="W74" s="29" t="str">
        <x:f>IF(COUNT(I74:M74)&lt;5,"Incompleto",IF(M74&lt;=0,"Revise la alimentación seca",IF(N74&lt;0,"Revise el consumo bruto negativo","Listo")))</x:f>
        <x:v>Incompleto</x:v>
      </x:c>
      <x:c r="X74" s="29" t="str">
        <x:f>IF(COUNT(P74:S74)&lt;4,"Incompleto",IF(U74&lt;0,"Revise las clasificaciones","Completo"))</x:f>
        <x:v>Incompleto</x:v>
      </x:c>
      <x:c r="Y74" s="35"/>
      <x:c r="Z74" s="35"/>
      <x:c r="AA74" s="35"/>
      <x:c r="AB74" s="35"/>
      <x:c r="AC74" s="35"/>
      <x:c r="AD74" s="35"/>
      <x:c r="AE74" s="35"/>
      <x:c r="AF74" s="35"/>
      <x:c r="AG74" s="35"/>
      <x:c r="AH74" s="35"/>
      <x:c r="AI74" s="35"/>
      <x:c r="AJ74" s="35"/>
      <x:c r="AK74" s="35"/>
      <x:c r="AL74" s="35"/>
    </x:row>
    <x:row r="75" ht="15" hidden="0" customHeight="1">
      <x:c r="A75" s="35"/>
      <x:c r="B75" s="42"/>
      <x:c r="C75" s="42"/>
      <x:c r="D75" s="35"/>
      <x:c r="E75" s="35"/>
      <x:c r="F75" s="35"/>
      <x:c r="G75" s="35"/>
      <x:c r="H75" s="35"/>
      <x:c r="I75" s="43"/>
      <x:c r="J75" s="43"/>
      <x:c r="K75" s="43"/>
      <x:c r="L75" s="43"/>
      <x:c r="M75" s="43"/>
      <x:c r="N75" s="30" t="str">
        <x:f>IF(COUNT(I75:M75)&lt;5,"",I75-J75-(L75-K75))</x:f>
      </x:c>
      <x:c r="O75" s="31" t="str">
        <x:f>IF(OR(N75="",M75&lt;=0,N75&lt;0),"",N75/M75)</x:f>
      </x:c>
      <x:c r="P75" s="43"/>
      <x:c r="Q75" s="43"/>
      <x:c r="R75" s="43"/>
      <x:c r="S75" s="43"/>
      <x:c r="T75" s="30" t="str">
        <x:f>IF(COUNT(P75:S75)&lt;4,"",SUM(P75:S75))</x:f>
      </x:c>
      <x:c r="U75" s="30" t="str">
        <x:f>IF(OR(N75="",N75&lt;0,T75=""),"",N75-T75)</x:f>
      </x:c>
      <x:c r="V75" s="31" t="str">
        <x:f>IF(OR(U75="",M75&lt;=0),"",U75/M75)</x:f>
      </x:c>
      <x:c r="W75" s="29" t="str">
        <x:f>IF(COUNT(I75:M75)&lt;5,"Incompleto",IF(M75&lt;=0,"Revise la alimentación seca",IF(N75&lt;0,"Revise el consumo bruto negativo","Listo")))</x:f>
        <x:v>Incompleto</x:v>
      </x:c>
      <x:c r="X75" s="29" t="str">
        <x:f>IF(COUNT(P75:S75)&lt;4,"Incompleto",IF(U75&lt;0,"Revise las clasificaciones","Completo"))</x:f>
        <x:v>Incompleto</x:v>
      </x:c>
      <x:c r="Y75" s="35"/>
      <x:c r="Z75" s="35"/>
      <x:c r="AA75" s="35"/>
      <x:c r="AB75" s="35"/>
      <x:c r="AC75" s="35"/>
      <x:c r="AD75" s="35"/>
      <x:c r="AE75" s="35"/>
      <x:c r="AF75" s="35"/>
      <x:c r="AG75" s="35"/>
      <x:c r="AH75" s="35"/>
      <x:c r="AI75" s="35"/>
      <x:c r="AJ75" s="35"/>
      <x:c r="AK75" s="35"/>
      <x:c r="AL75" s="35"/>
    </x:row>
    <x:row r="76" ht="15" hidden="0" customHeight="1">
      <x:c r="A76" s="35"/>
      <x:c r="B76" s="42"/>
      <x:c r="C76" s="42"/>
      <x:c r="D76" s="35"/>
      <x:c r="E76" s="35"/>
      <x:c r="F76" s="35"/>
      <x:c r="G76" s="35"/>
      <x:c r="H76" s="35"/>
      <x:c r="I76" s="43"/>
      <x:c r="J76" s="43"/>
      <x:c r="K76" s="43"/>
      <x:c r="L76" s="43"/>
      <x:c r="M76" s="43"/>
      <x:c r="N76" s="30" t="str">
        <x:f>IF(COUNT(I76:M76)&lt;5,"",I76-J76-(L76-K76))</x:f>
      </x:c>
      <x:c r="O76" s="31" t="str">
        <x:f>IF(OR(N76="",M76&lt;=0,N76&lt;0),"",N76/M76)</x:f>
      </x:c>
      <x:c r="P76" s="43"/>
      <x:c r="Q76" s="43"/>
      <x:c r="R76" s="43"/>
      <x:c r="S76" s="43"/>
      <x:c r="T76" s="30" t="str">
        <x:f>IF(COUNT(P76:S76)&lt;4,"",SUM(P76:S76))</x:f>
      </x:c>
      <x:c r="U76" s="30" t="str">
        <x:f>IF(OR(N76="",N76&lt;0,T76=""),"",N76-T76)</x:f>
      </x:c>
      <x:c r="V76" s="31" t="str">
        <x:f>IF(OR(U76="",M76&lt;=0),"",U76/M76)</x:f>
      </x:c>
      <x:c r="W76" s="29" t="str">
        <x:f>IF(COUNT(I76:M76)&lt;5,"Incompleto",IF(M76&lt;=0,"Revise la alimentación seca",IF(N76&lt;0,"Revise el consumo bruto negativo","Listo")))</x:f>
        <x:v>Incompleto</x:v>
      </x:c>
      <x:c r="X76" s="29" t="str">
        <x:f>IF(COUNT(P76:S76)&lt;4,"Incompleto",IF(U76&lt;0,"Revise las clasificaciones","Completo"))</x:f>
        <x:v>Incompleto</x:v>
      </x:c>
      <x:c r="Y76" s="35"/>
      <x:c r="Z76" s="35"/>
      <x:c r="AA76" s="35"/>
      <x:c r="AB76" s="35"/>
      <x:c r="AC76" s="35"/>
      <x:c r="AD76" s="35"/>
      <x:c r="AE76" s="35"/>
      <x:c r="AF76" s="35"/>
      <x:c r="AG76" s="35"/>
      <x:c r="AH76" s="35"/>
      <x:c r="AI76" s="35"/>
      <x:c r="AJ76" s="35"/>
      <x:c r="AK76" s="35"/>
      <x:c r="AL76" s="35"/>
    </x:row>
    <x:row r="77" ht="15" hidden="0" customHeight="1">
      <x:c r="A77" s="35"/>
      <x:c r="B77" s="42"/>
      <x:c r="C77" s="42"/>
      <x:c r="D77" s="35"/>
      <x:c r="E77" s="35"/>
      <x:c r="F77" s="35"/>
      <x:c r="G77" s="35"/>
      <x:c r="H77" s="35"/>
      <x:c r="I77" s="43"/>
      <x:c r="J77" s="43"/>
      <x:c r="K77" s="43"/>
      <x:c r="L77" s="43"/>
      <x:c r="M77" s="43"/>
      <x:c r="N77" s="30" t="str">
        <x:f>IF(COUNT(I77:M77)&lt;5,"",I77-J77-(L77-K77))</x:f>
      </x:c>
      <x:c r="O77" s="31" t="str">
        <x:f>IF(OR(N77="",M77&lt;=0,N77&lt;0),"",N77/M77)</x:f>
      </x:c>
      <x:c r="P77" s="43"/>
      <x:c r="Q77" s="43"/>
      <x:c r="R77" s="43"/>
      <x:c r="S77" s="43"/>
      <x:c r="T77" s="30" t="str">
        <x:f>IF(COUNT(P77:S77)&lt;4,"",SUM(P77:S77))</x:f>
      </x:c>
      <x:c r="U77" s="30" t="str">
        <x:f>IF(OR(N77="",N77&lt;0,T77=""),"",N77-T77)</x:f>
      </x:c>
      <x:c r="V77" s="31" t="str">
        <x:f>IF(OR(U77="",M77&lt;=0),"",U77/M77)</x:f>
      </x:c>
      <x:c r="W77" s="29" t="str">
        <x:f>IF(COUNT(I77:M77)&lt;5,"Incompleto",IF(M77&lt;=0,"Revise la alimentación seca",IF(N77&lt;0,"Revise el consumo bruto negativo","Listo")))</x:f>
        <x:v>Incompleto</x:v>
      </x:c>
      <x:c r="X77" s="29" t="str">
        <x:f>IF(COUNT(P77:S77)&lt;4,"Incompleto",IF(U77&lt;0,"Revise las clasificaciones","Completo"))</x:f>
        <x:v>Incompleto</x:v>
      </x:c>
      <x:c r="Y77" s="35"/>
      <x:c r="Z77" s="35"/>
      <x:c r="AA77" s="35"/>
      <x:c r="AB77" s="35"/>
      <x:c r="AC77" s="35"/>
      <x:c r="AD77" s="35"/>
      <x:c r="AE77" s="35"/>
      <x:c r="AF77" s="35"/>
      <x:c r="AG77" s="35"/>
      <x:c r="AH77" s="35"/>
      <x:c r="AI77" s="35"/>
      <x:c r="AJ77" s="35"/>
      <x:c r="AK77" s="35"/>
      <x:c r="AL77" s="35"/>
    </x:row>
    <x:row r="78" ht="15" hidden="0" customHeight="1">
      <x:c r="A78" s="35"/>
      <x:c r="B78" s="42"/>
      <x:c r="C78" s="42"/>
      <x:c r="D78" s="35"/>
      <x:c r="E78" s="35"/>
      <x:c r="F78" s="35"/>
      <x:c r="G78" s="35"/>
      <x:c r="H78" s="35"/>
      <x:c r="I78" s="43"/>
      <x:c r="J78" s="43"/>
      <x:c r="K78" s="43"/>
      <x:c r="L78" s="43"/>
      <x:c r="M78" s="43"/>
      <x:c r="N78" s="30" t="str">
        <x:f>IF(COUNT(I78:M78)&lt;5,"",I78-J78-(L78-K78))</x:f>
      </x:c>
      <x:c r="O78" s="31" t="str">
        <x:f>IF(OR(N78="",M78&lt;=0,N78&lt;0),"",N78/M78)</x:f>
      </x:c>
      <x:c r="P78" s="43"/>
      <x:c r="Q78" s="43"/>
      <x:c r="R78" s="43"/>
      <x:c r="S78" s="43"/>
      <x:c r="T78" s="30" t="str">
        <x:f>IF(COUNT(P78:S78)&lt;4,"",SUM(P78:S78))</x:f>
      </x:c>
      <x:c r="U78" s="30" t="str">
        <x:f>IF(OR(N78="",N78&lt;0,T78=""),"",N78-T78)</x:f>
      </x:c>
      <x:c r="V78" s="31" t="str">
        <x:f>IF(OR(U78="",M78&lt;=0),"",U78/M78)</x:f>
      </x:c>
      <x:c r="W78" s="29" t="str">
        <x:f>IF(COUNT(I78:M78)&lt;5,"Incompleto",IF(M78&lt;=0,"Revise la alimentación seca",IF(N78&lt;0,"Revise el consumo bruto negativo","Listo")))</x:f>
        <x:v>Incompleto</x:v>
      </x:c>
      <x:c r="X78" s="29" t="str">
        <x:f>IF(COUNT(P78:S78)&lt;4,"Incompleto",IF(U78&lt;0,"Revise las clasificaciones","Completo"))</x:f>
        <x:v>Incompleto</x:v>
      </x:c>
      <x:c r="Y78" s="35"/>
      <x:c r="Z78" s="35"/>
      <x:c r="AA78" s="35"/>
      <x:c r="AB78" s="35"/>
      <x:c r="AC78" s="35"/>
      <x:c r="AD78" s="35"/>
      <x:c r="AE78" s="35"/>
      <x:c r="AF78" s="35"/>
      <x:c r="AG78" s="35"/>
      <x:c r="AH78" s="35"/>
      <x:c r="AI78" s="35"/>
      <x:c r="AJ78" s="35"/>
      <x:c r="AK78" s="35"/>
      <x:c r="AL78" s="35"/>
    </x:row>
    <x:row r="79" ht="15" hidden="0" customHeight="1">
      <x:c r="A79" s="35"/>
      <x:c r="B79" s="42"/>
      <x:c r="C79" s="42"/>
      <x:c r="D79" s="35"/>
      <x:c r="E79" s="35"/>
      <x:c r="F79" s="35"/>
      <x:c r="G79" s="35"/>
      <x:c r="H79" s="35"/>
      <x:c r="I79" s="43"/>
      <x:c r="J79" s="43"/>
      <x:c r="K79" s="43"/>
      <x:c r="L79" s="43"/>
      <x:c r="M79" s="43"/>
      <x:c r="N79" s="30" t="str">
        <x:f>IF(COUNT(I79:M79)&lt;5,"",I79-J79-(L79-K79))</x:f>
      </x:c>
      <x:c r="O79" s="31" t="str">
        <x:f>IF(OR(N79="",M79&lt;=0,N79&lt;0),"",N79/M79)</x:f>
      </x:c>
      <x:c r="P79" s="43"/>
      <x:c r="Q79" s="43"/>
      <x:c r="R79" s="43"/>
      <x:c r="S79" s="43"/>
      <x:c r="T79" s="30" t="str">
        <x:f>IF(COUNT(P79:S79)&lt;4,"",SUM(P79:S79))</x:f>
      </x:c>
      <x:c r="U79" s="30" t="str">
        <x:f>IF(OR(N79="",N79&lt;0,T79=""),"",N79-T79)</x:f>
      </x:c>
      <x:c r="V79" s="31" t="str">
        <x:f>IF(OR(U79="",M79&lt;=0),"",U79/M79)</x:f>
      </x:c>
      <x:c r="W79" s="29" t="str">
        <x:f>IF(COUNT(I79:M79)&lt;5,"Incompleto",IF(M79&lt;=0,"Revise la alimentación seca",IF(N79&lt;0,"Revise el consumo bruto negativo","Listo")))</x:f>
        <x:v>Incompleto</x:v>
      </x:c>
      <x:c r="X79" s="29" t="str">
        <x:f>IF(COUNT(P79:S79)&lt;4,"Incompleto",IF(U79&lt;0,"Revise las clasificaciones","Completo"))</x:f>
        <x:v>Incompleto</x:v>
      </x:c>
      <x:c r="Y79" s="35"/>
      <x:c r="Z79" s="35"/>
      <x:c r="AA79" s="35"/>
      <x:c r="AB79" s="35"/>
      <x:c r="AC79" s="35"/>
      <x:c r="AD79" s="35"/>
      <x:c r="AE79" s="35"/>
      <x:c r="AF79" s="35"/>
      <x:c r="AG79" s="35"/>
      <x:c r="AH79" s="35"/>
      <x:c r="AI79" s="35"/>
      <x:c r="AJ79" s="35"/>
      <x:c r="AK79" s="35"/>
      <x:c r="AL79" s="35"/>
    </x:row>
    <x:row r="80" ht="15" hidden="0" customHeight="1">
      <x:c r="A80" s="35"/>
      <x:c r="B80" s="42"/>
      <x:c r="C80" s="42"/>
      <x:c r="D80" s="35"/>
      <x:c r="E80" s="35"/>
      <x:c r="F80" s="35"/>
      <x:c r="G80" s="35"/>
      <x:c r="H80" s="35"/>
      <x:c r="I80" s="43"/>
      <x:c r="J80" s="43"/>
      <x:c r="K80" s="43"/>
      <x:c r="L80" s="43"/>
      <x:c r="M80" s="43"/>
      <x:c r="N80" s="30" t="str">
        <x:f>IF(COUNT(I80:M80)&lt;5,"",I80-J80-(L80-K80))</x:f>
      </x:c>
      <x:c r="O80" s="31" t="str">
        <x:f>IF(OR(N80="",M80&lt;=0,N80&lt;0),"",N80/M80)</x:f>
      </x:c>
      <x:c r="P80" s="43"/>
      <x:c r="Q80" s="43"/>
      <x:c r="R80" s="43"/>
      <x:c r="S80" s="43"/>
      <x:c r="T80" s="30" t="str">
        <x:f>IF(COUNT(P80:S80)&lt;4,"",SUM(P80:S80))</x:f>
      </x:c>
      <x:c r="U80" s="30" t="str">
        <x:f>IF(OR(N80="",N80&lt;0,T80=""),"",N80-T80)</x:f>
      </x:c>
      <x:c r="V80" s="31" t="str">
        <x:f>IF(OR(U80="",M80&lt;=0),"",U80/M80)</x:f>
      </x:c>
      <x:c r="W80" s="29" t="str">
        <x:f>IF(COUNT(I80:M80)&lt;5,"Incompleto",IF(M80&lt;=0,"Revise la alimentación seca",IF(N80&lt;0,"Revise el consumo bruto negativo","Listo")))</x:f>
        <x:v>Incompleto</x:v>
      </x:c>
      <x:c r="X80" s="29" t="str">
        <x:f>IF(COUNT(P80:S80)&lt;4,"Incompleto",IF(U80&lt;0,"Revise las clasificaciones","Completo"))</x:f>
        <x:v>Incompleto</x:v>
      </x:c>
      <x:c r="Y80" s="35"/>
      <x:c r="Z80" s="35"/>
      <x:c r="AA80" s="35"/>
      <x:c r="AB80" s="35"/>
      <x:c r="AC80" s="35"/>
      <x:c r="AD80" s="35"/>
      <x:c r="AE80" s="35"/>
      <x:c r="AF80" s="35"/>
      <x:c r="AG80" s="35"/>
      <x:c r="AH80" s="35"/>
      <x:c r="AI80" s="35"/>
      <x:c r="AJ80" s="35"/>
      <x:c r="AK80" s="35"/>
      <x:c r="AL80" s="35"/>
    </x:row>
    <x:row r="81" ht="15" hidden="0" customHeight="1">
      <x:c r="A81" s="35"/>
      <x:c r="B81" s="42"/>
      <x:c r="C81" s="42"/>
      <x:c r="D81" s="35"/>
      <x:c r="E81" s="35"/>
      <x:c r="F81" s="35"/>
      <x:c r="G81" s="35"/>
      <x:c r="H81" s="35"/>
      <x:c r="I81" s="43"/>
      <x:c r="J81" s="43"/>
      <x:c r="K81" s="43"/>
      <x:c r="L81" s="43"/>
      <x:c r="M81" s="43"/>
      <x:c r="N81" s="30" t="str">
        <x:f>IF(COUNT(I81:M81)&lt;5,"",I81-J81-(L81-K81))</x:f>
      </x:c>
      <x:c r="O81" s="31" t="str">
        <x:f>IF(OR(N81="",M81&lt;=0,N81&lt;0),"",N81/M81)</x:f>
      </x:c>
      <x:c r="P81" s="43"/>
      <x:c r="Q81" s="43"/>
      <x:c r="R81" s="43"/>
      <x:c r="S81" s="43"/>
      <x:c r="T81" s="30" t="str">
        <x:f>IF(COUNT(P81:S81)&lt;4,"",SUM(P81:S81))</x:f>
      </x:c>
      <x:c r="U81" s="30" t="str">
        <x:f>IF(OR(N81="",N81&lt;0,T81=""),"",N81-T81)</x:f>
      </x:c>
      <x:c r="V81" s="31" t="str">
        <x:f>IF(OR(U81="",M81&lt;=0),"",U81/M81)</x:f>
      </x:c>
      <x:c r="W81" s="29" t="str">
        <x:f>IF(COUNT(I81:M81)&lt;5,"Incompleto",IF(M81&lt;=0,"Revise la alimentación seca",IF(N81&lt;0,"Revise el consumo bruto negativo","Listo")))</x:f>
        <x:v>Incompleto</x:v>
      </x:c>
      <x:c r="X81" s="29" t="str">
        <x:f>IF(COUNT(P81:S81)&lt;4,"Incompleto",IF(U81&lt;0,"Revise las clasificaciones","Completo"))</x:f>
        <x:v>Incompleto</x:v>
      </x:c>
      <x:c r="Y81" s="35"/>
      <x:c r="Z81" s="35"/>
      <x:c r="AA81" s="35"/>
      <x:c r="AB81" s="35"/>
      <x:c r="AC81" s="35"/>
      <x:c r="AD81" s="35"/>
      <x:c r="AE81" s="35"/>
      <x:c r="AF81" s="35"/>
      <x:c r="AG81" s="35"/>
      <x:c r="AH81" s="35"/>
      <x:c r="AI81" s="35"/>
      <x:c r="AJ81" s="35"/>
      <x:c r="AK81" s="35"/>
      <x:c r="AL81" s="35"/>
    </x:row>
    <x:row r="82" ht="15" hidden="0" customHeight="1">
      <x:c r="A82" s="35"/>
      <x:c r="B82" s="42"/>
      <x:c r="C82" s="42"/>
      <x:c r="D82" s="35"/>
      <x:c r="E82" s="35"/>
      <x:c r="F82" s="35"/>
      <x:c r="G82" s="35"/>
      <x:c r="H82" s="35"/>
      <x:c r="I82" s="43"/>
      <x:c r="J82" s="43"/>
      <x:c r="K82" s="43"/>
      <x:c r="L82" s="43"/>
      <x:c r="M82" s="43"/>
      <x:c r="N82" s="30" t="str">
        <x:f>IF(COUNT(I82:M82)&lt;5,"",I82-J82-(L82-K82))</x:f>
      </x:c>
      <x:c r="O82" s="31" t="str">
        <x:f>IF(OR(N82="",M82&lt;=0,N82&lt;0),"",N82/M82)</x:f>
      </x:c>
      <x:c r="P82" s="43"/>
      <x:c r="Q82" s="43"/>
      <x:c r="R82" s="43"/>
      <x:c r="S82" s="43"/>
      <x:c r="T82" s="30" t="str">
        <x:f>IF(COUNT(P82:S82)&lt;4,"",SUM(P82:S82))</x:f>
      </x:c>
      <x:c r="U82" s="30" t="str">
        <x:f>IF(OR(N82="",N82&lt;0,T82=""),"",N82-T82)</x:f>
      </x:c>
      <x:c r="V82" s="31" t="str">
        <x:f>IF(OR(U82="",M82&lt;=0),"",U82/M82)</x:f>
      </x:c>
      <x:c r="W82" s="29" t="str">
        <x:f>IF(COUNT(I82:M82)&lt;5,"Incompleto",IF(M82&lt;=0,"Revise la alimentación seca",IF(N82&lt;0,"Revise el consumo bruto negativo","Listo")))</x:f>
        <x:v>Incompleto</x:v>
      </x:c>
      <x:c r="X82" s="29" t="str">
        <x:f>IF(COUNT(P82:S82)&lt;4,"Incompleto",IF(U82&lt;0,"Revise las clasificaciones","Completo"))</x:f>
        <x:v>Incompleto</x:v>
      </x:c>
      <x:c r="Y82" s="35"/>
      <x:c r="Z82" s="35"/>
      <x:c r="AA82" s="35"/>
      <x:c r="AB82" s="35"/>
      <x:c r="AC82" s="35"/>
      <x:c r="AD82" s="35"/>
      <x:c r="AE82" s="35"/>
      <x:c r="AF82" s="35"/>
      <x:c r="AG82" s="35"/>
      <x:c r="AH82" s="35"/>
      <x:c r="AI82" s="35"/>
      <x:c r="AJ82" s="35"/>
      <x:c r="AK82" s="35"/>
      <x:c r="AL82" s="35"/>
    </x:row>
    <x:row r="83" ht="15" hidden="0" customHeight="1">
      <x:c r="A83" s="35"/>
      <x:c r="B83" s="42"/>
      <x:c r="C83" s="42"/>
      <x:c r="D83" s="35"/>
      <x:c r="E83" s="35"/>
      <x:c r="F83" s="35"/>
      <x:c r="G83" s="35"/>
      <x:c r="H83" s="35"/>
      <x:c r="I83" s="43"/>
      <x:c r="J83" s="43"/>
      <x:c r="K83" s="43"/>
      <x:c r="L83" s="43"/>
      <x:c r="M83" s="43"/>
      <x:c r="N83" s="30" t="str">
        <x:f>IF(COUNT(I83:M83)&lt;5,"",I83-J83-(L83-K83))</x:f>
      </x:c>
      <x:c r="O83" s="31" t="str">
        <x:f>IF(OR(N83="",M83&lt;=0,N83&lt;0),"",N83/M83)</x:f>
      </x:c>
      <x:c r="P83" s="43"/>
      <x:c r="Q83" s="43"/>
      <x:c r="R83" s="43"/>
      <x:c r="S83" s="43"/>
      <x:c r="T83" s="30" t="str">
        <x:f>IF(COUNT(P83:S83)&lt;4,"",SUM(P83:S83))</x:f>
      </x:c>
      <x:c r="U83" s="30" t="str">
        <x:f>IF(OR(N83="",N83&lt;0,T83=""),"",N83-T83)</x:f>
      </x:c>
      <x:c r="V83" s="31" t="str">
        <x:f>IF(OR(U83="",M83&lt;=0),"",U83/M83)</x:f>
      </x:c>
      <x:c r="W83" s="29" t="str">
        <x:f>IF(COUNT(I83:M83)&lt;5,"Incompleto",IF(M83&lt;=0,"Revise la alimentación seca",IF(N83&lt;0,"Revise el consumo bruto negativo","Listo")))</x:f>
        <x:v>Incompleto</x:v>
      </x:c>
      <x:c r="X83" s="29" t="str">
        <x:f>IF(COUNT(P83:S83)&lt;4,"Incompleto",IF(U83&lt;0,"Revise las clasificaciones","Completo"))</x:f>
        <x:v>Incompleto</x:v>
      </x:c>
      <x:c r="Y83" s="35"/>
      <x:c r="Z83" s="35"/>
      <x:c r="AA83" s="35"/>
      <x:c r="AB83" s="35"/>
      <x:c r="AC83" s="35"/>
      <x:c r="AD83" s="35"/>
      <x:c r="AE83" s="35"/>
      <x:c r="AF83" s="35"/>
      <x:c r="AG83" s="35"/>
      <x:c r="AH83" s="35"/>
      <x:c r="AI83" s="35"/>
      <x:c r="AJ83" s="35"/>
      <x:c r="AK83" s="35"/>
      <x:c r="AL83" s="35"/>
    </x:row>
    <x:row r="84" ht="15" hidden="0" customHeight="1">
      <x:c r="A84" s="35"/>
      <x:c r="B84" s="42"/>
      <x:c r="C84" s="42"/>
      <x:c r="D84" s="35"/>
      <x:c r="E84" s="35"/>
      <x:c r="F84" s="35"/>
      <x:c r="G84" s="35"/>
      <x:c r="H84" s="35"/>
      <x:c r="I84" s="43"/>
      <x:c r="J84" s="43"/>
      <x:c r="K84" s="43"/>
      <x:c r="L84" s="43"/>
      <x:c r="M84" s="43"/>
      <x:c r="N84" s="30" t="str">
        <x:f>IF(COUNT(I84:M84)&lt;5,"",I84-J84-(L84-K84))</x:f>
      </x:c>
      <x:c r="O84" s="31" t="str">
        <x:f>IF(OR(N84="",M84&lt;=0,N84&lt;0),"",N84/M84)</x:f>
      </x:c>
      <x:c r="P84" s="43"/>
      <x:c r="Q84" s="43"/>
      <x:c r="R84" s="43"/>
      <x:c r="S84" s="43"/>
      <x:c r="T84" s="30" t="str">
        <x:f>IF(COUNT(P84:S84)&lt;4,"",SUM(P84:S84))</x:f>
      </x:c>
      <x:c r="U84" s="30" t="str">
        <x:f>IF(OR(N84="",N84&lt;0,T84=""),"",N84-T84)</x:f>
      </x:c>
      <x:c r="V84" s="31" t="str">
        <x:f>IF(OR(U84="",M84&lt;=0),"",U84/M84)</x:f>
      </x:c>
      <x:c r="W84" s="29" t="str">
        <x:f>IF(COUNT(I84:M84)&lt;5,"Incompleto",IF(M84&lt;=0,"Revise la alimentación seca",IF(N84&lt;0,"Revise el consumo bruto negativo","Listo")))</x:f>
        <x:v>Incompleto</x:v>
      </x:c>
      <x:c r="X84" s="29" t="str">
        <x:f>IF(COUNT(P84:S84)&lt;4,"Incompleto",IF(U84&lt;0,"Revise las clasificaciones","Completo"))</x:f>
        <x:v>Incompleto</x:v>
      </x:c>
      <x:c r="Y84" s="35"/>
      <x:c r="Z84" s="35"/>
      <x:c r="AA84" s="35"/>
      <x:c r="AB84" s="35"/>
      <x:c r="AC84" s="35"/>
      <x:c r="AD84" s="35"/>
      <x:c r="AE84" s="35"/>
      <x:c r="AF84" s="35"/>
      <x:c r="AG84" s="35"/>
      <x:c r="AH84" s="35"/>
      <x:c r="AI84" s="35"/>
      <x:c r="AJ84" s="35"/>
      <x:c r="AK84" s="35"/>
      <x:c r="AL84" s="35"/>
    </x:row>
    <x:row r="85" ht="15" hidden="0" customHeight="1">
      <x:c r="A85" s="35"/>
      <x:c r="B85" s="42"/>
      <x:c r="C85" s="42"/>
      <x:c r="D85" s="35"/>
      <x:c r="E85" s="35"/>
      <x:c r="F85" s="35"/>
      <x:c r="G85" s="35"/>
      <x:c r="H85" s="35"/>
      <x:c r="I85" s="43"/>
      <x:c r="J85" s="43"/>
      <x:c r="K85" s="43"/>
      <x:c r="L85" s="43"/>
      <x:c r="M85" s="43"/>
      <x:c r="N85" s="30" t="str">
        <x:f>IF(COUNT(I85:M85)&lt;5,"",I85-J85-(L85-K85))</x:f>
      </x:c>
      <x:c r="O85" s="31" t="str">
        <x:f>IF(OR(N85="",M85&lt;=0,N85&lt;0),"",N85/M85)</x:f>
      </x:c>
      <x:c r="P85" s="43"/>
      <x:c r="Q85" s="43"/>
      <x:c r="R85" s="43"/>
      <x:c r="S85" s="43"/>
      <x:c r="T85" s="30" t="str">
        <x:f>IF(COUNT(P85:S85)&lt;4,"",SUM(P85:S85))</x:f>
      </x:c>
      <x:c r="U85" s="30" t="str">
        <x:f>IF(OR(N85="",N85&lt;0,T85=""),"",N85-T85)</x:f>
      </x:c>
      <x:c r="V85" s="31" t="str">
        <x:f>IF(OR(U85="",M85&lt;=0),"",U85/M85)</x:f>
      </x:c>
      <x:c r="W85" s="29" t="str">
        <x:f>IF(COUNT(I85:M85)&lt;5,"Incompleto",IF(M85&lt;=0,"Revise la alimentación seca",IF(N85&lt;0,"Revise el consumo bruto negativo","Listo")))</x:f>
        <x:v>Incompleto</x:v>
      </x:c>
      <x:c r="X85" s="29" t="str">
        <x:f>IF(COUNT(P85:S85)&lt;4,"Incompleto",IF(U85&lt;0,"Revise las clasificaciones","Completo"))</x:f>
        <x:v>Incompleto</x:v>
      </x:c>
      <x:c r="Y85" s="35"/>
      <x:c r="Z85" s="35"/>
      <x:c r="AA85" s="35"/>
      <x:c r="AB85" s="35"/>
      <x:c r="AC85" s="35"/>
      <x:c r="AD85" s="35"/>
      <x:c r="AE85" s="35"/>
      <x:c r="AF85" s="35"/>
      <x:c r="AG85" s="35"/>
      <x:c r="AH85" s="35"/>
      <x:c r="AI85" s="35"/>
      <x:c r="AJ85" s="35"/>
      <x:c r="AK85" s="35"/>
      <x:c r="AL85" s="35"/>
    </x:row>
    <x:row r="86" ht="15" hidden="0" customHeight="1">
      <x:c r="A86" s="35"/>
      <x:c r="B86" s="42"/>
      <x:c r="C86" s="42"/>
      <x:c r="D86" s="35"/>
      <x:c r="E86" s="35"/>
      <x:c r="F86" s="35"/>
      <x:c r="G86" s="35"/>
      <x:c r="H86" s="35"/>
      <x:c r="I86" s="43"/>
      <x:c r="J86" s="43"/>
      <x:c r="K86" s="43"/>
      <x:c r="L86" s="43"/>
      <x:c r="M86" s="43"/>
      <x:c r="N86" s="30" t="str">
        <x:f>IF(COUNT(I86:M86)&lt;5,"",I86-J86-(L86-K86))</x:f>
      </x:c>
      <x:c r="O86" s="31" t="str">
        <x:f>IF(OR(N86="",M86&lt;=0,N86&lt;0),"",N86/M86)</x:f>
      </x:c>
      <x:c r="P86" s="43"/>
      <x:c r="Q86" s="43"/>
      <x:c r="R86" s="43"/>
      <x:c r="S86" s="43"/>
      <x:c r="T86" s="30" t="str">
        <x:f>IF(COUNT(P86:S86)&lt;4,"",SUM(P86:S86))</x:f>
      </x:c>
      <x:c r="U86" s="30" t="str">
        <x:f>IF(OR(N86="",N86&lt;0,T86=""),"",N86-T86)</x:f>
      </x:c>
      <x:c r="V86" s="31" t="str">
        <x:f>IF(OR(U86="",M86&lt;=0),"",U86/M86)</x:f>
      </x:c>
      <x:c r="W86" s="29" t="str">
        <x:f>IF(COUNT(I86:M86)&lt;5,"Incompleto",IF(M86&lt;=0,"Revise la alimentación seca",IF(N86&lt;0,"Revise el consumo bruto negativo","Listo")))</x:f>
        <x:v>Incompleto</x:v>
      </x:c>
      <x:c r="X86" s="29" t="str">
        <x:f>IF(COUNT(P86:S86)&lt;4,"Incompleto",IF(U86&lt;0,"Revise las clasificaciones","Completo"))</x:f>
        <x:v>Incompleto</x:v>
      </x:c>
      <x:c r="Y86" s="35"/>
      <x:c r="Z86" s="35"/>
      <x:c r="AA86" s="35"/>
      <x:c r="AB86" s="35"/>
      <x:c r="AC86" s="35"/>
      <x:c r="AD86" s="35"/>
      <x:c r="AE86" s="35"/>
      <x:c r="AF86" s="35"/>
      <x:c r="AG86" s="35"/>
      <x:c r="AH86" s="35"/>
      <x:c r="AI86" s="35"/>
      <x:c r="AJ86" s="35"/>
      <x:c r="AK86" s="35"/>
      <x:c r="AL86" s="35"/>
    </x:row>
    <x:row r="87" ht="15" hidden="0" customHeight="1">
      <x:c r="A87" s="35"/>
      <x:c r="B87" s="42"/>
      <x:c r="C87" s="42"/>
      <x:c r="D87" s="35"/>
      <x:c r="E87" s="35"/>
      <x:c r="F87" s="35"/>
      <x:c r="G87" s="35"/>
      <x:c r="H87" s="35"/>
      <x:c r="I87" s="43"/>
      <x:c r="J87" s="43"/>
      <x:c r="K87" s="43"/>
      <x:c r="L87" s="43"/>
      <x:c r="M87" s="43"/>
      <x:c r="N87" s="30" t="str">
        <x:f>IF(COUNT(I87:M87)&lt;5,"",I87-J87-(L87-K87))</x:f>
      </x:c>
      <x:c r="O87" s="31" t="str">
        <x:f>IF(OR(N87="",M87&lt;=0,N87&lt;0),"",N87/M87)</x:f>
      </x:c>
      <x:c r="P87" s="43"/>
      <x:c r="Q87" s="43"/>
      <x:c r="R87" s="43"/>
      <x:c r="S87" s="43"/>
      <x:c r="T87" s="30" t="str">
        <x:f>IF(COUNT(P87:S87)&lt;4,"",SUM(P87:S87))</x:f>
      </x:c>
      <x:c r="U87" s="30" t="str">
        <x:f>IF(OR(N87="",N87&lt;0,T87=""),"",N87-T87)</x:f>
      </x:c>
      <x:c r="V87" s="31" t="str">
        <x:f>IF(OR(U87="",M87&lt;=0),"",U87/M87)</x:f>
      </x:c>
      <x:c r="W87" s="29" t="str">
        <x:f>IF(COUNT(I87:M87)&lt;5,"Incompleto",IF(M87&lt;=0,"Revise la alimentación seca",IF(N87&lt;0,"Revise el consumo bruto negativo","Listo")))</x:f>
        <x:v>Incompleto</x:v>
      </x:c>
      <x:c r="X87" s="29" t="str">
        <x:f>IF(COUNT(P87:S87)&lt;4,"Incompleto",IF(U87&lt;0,"Revise las clasificaciones","Completo"))</x:f>
        <x:v>Incompleto</x:v>
      </x:c>
      <x:c r="Y87" s="35"/>
      <x:c r="Z87" s="35"/>
      <x:c r="AA87" s="35"/>
      <x:c r="AB87" s="35"/>
      <x:c r="AC87" s="35"/>
      <x:c r="AD87" s="35"/>
      <x:c r="AE87" s="35"/>
      <x:c r="AF87" s="35"/>
      <x:c r="AG87" s="35"/>
      <x:c r="AH87" s="35"/>
      <x:c r="AI87" s="35"/>
      <x:c r="AJ87" s="35"/>
      <x:c r="AK87" s="35"/>
      <x:c r="AL87" s="35"/>
    </x:row>
    <x:row r="88" ht="15" hidden="0" customHeight="1">
      <x:c r="A88" s="35"/>
      <x:c r="B88" s="42"/>
      <x:c r="C88" s="42"/>
      <x:c r="D88" s="35"/>
      <x:c r="E88" s="35"/>
      <x:c r="F88" s="35"/>
      <x:c r="G88" s="35"/>
      <x:c r="H88" s="35"/>
      <x:c r="I88" s="43"/>
      <x:c r="J88" s="43"/>
      <x:c r="K88" s="43"/>
      <x:c r="L88" s="43"/>
      <x:c r="M88" s="43"/>
      <x:c r="N88" s="30" t="str">
        <x:f>IF(COUNT(I88:M88)&lt;5,"",I88-J88-(L88-K88))</x:f>
      </x:c>
      <x:c r="O88" s="31" t="str">
        <x:f>IF(OR(N88="",M88&lt;=0,N88&lt;0),"",N88/M88)</x:f>
      </x:c>
      <x:c r="P88" s="43"/>
      <x:c r="Q88" s="43"/>
      <x:c r="R88" s="43"/>
      <x:c r="S88" s="43"/>
      <x:c r="T88" s="30" t="str">
        <x:f>IF(COUNT(P88:S88)&lt;4,"",SUM(P88:S88))</x:f>
      </x:c>
      <x:c r="U88" s="30" t="str">
        <x:f>IF(OR(N88="",N88&lt;0,T88=""),"",N88-T88)</x:f>
      </x:c>
      <x:c r="V88" s="31" t="str">
        <x:f>IF(OR(U88="",M88&lt;=0),"",U88/M88)</x:f>
      </x:c>
      <x:c r="W88" s="29" t="str">
        <x:f>IF(COUNT(I88:M88)&lt;5,"Incompleto",IF(M88&lt;=0,"Revise la alimentación seca",IF(N88&lt;0,"Revise el consumo bruto negativo","Listo")))</x:f>
        <x:v>Incompleto</x:v>
      </x:c>
      <x:c r="X88" s="29" t="str">
        <x:f>IF(COUNT(P88:S88)&lt;4,"Incompleto",IF(U88&lt;0,"Revise las clasificaciones","Completo"))</x:f>
        <x:v>Incompleto</x:v>
      </x:c>
      <x:c r="Y88" s="35"/>
      <x:c r="Z88" s="35"/>
      <x:c r="AA88" s="35"/>
      <x:c r="AB88" s="35"/>
      <x:c r="AC88" s="35"/>
      <x:c r="AD88" s="35"/>
      <x:c r="AE88" s="35"/>
      <x:c r="AF88" s="35"/>
      <x:c r="AG88" s="35"/>
      <x:c r="AH88" s="35"/>
      <x:c r="AI88" s="35"/>
      <x:c r="AJ88" s="35"/>
      <x:c r="AK88" s="35"/>
      <x:c r="AL88" s="35"/>
    </x:row>
    <x:row r="89" ht="15" hidden="0" customHeight="1">
      <x:c r="A89" s="35"/>
      <x:c r="B89" s="42"/>
      <x:c r="C89" s="42"/>
      <x:c r="D89" s="35"/>
      <x:c r="E89" s="35"/>
      <x:c r="F89" s="35"/>
      <x:c r="G89" s="35"/>
      <x:c r="H89" s="35"/>
      <x:c r="I89" s="43"/>
      <x:c r="J89" s="43"/>
      <x:c r="K89" s="43"/>
      <x:c r="L89" s="43"/>
      <x:c r="M89" s="43"/>
      <x:c r="N89" s="30" t="str">
        <x:f>IF(COUNT(I89:M89)&lt;5,"",I89-J89-(L89-K89))</x:f>
      </x:c>
      <x:c r="O89" s="31" t="str">
        <x:f>IF(OR(N89="",M89&lt;=0,N89&lt;0),"",N89/M89)</x:f>
      </x:c>
      <x:c r="P89" s="43"/>
      <x:c r="Q89" s="43"/>
      <x:c r="R89" s="43"/>
      <x:c r="S89" s="43"/>
      <x:c r="T89" s="30" t="str">
        <x:f>IF(COUNT(P89:S89)&lt;4,"",SUM(P89:S89))</x:f>
      </x:c>
      <x:c r="U89" s="30" t="str">
        <x:f>IF(OR(N89="",N89&lt;0,T89=""),"",N89-T89)</x:f>
      </x:c>
      <x:c r="V89" s="31" t="str">
        <x:f>IF(OR(U89="",M89&lt;=0),"",U89/M89)</x:f>
      </x:c>
      <x:c r="W89" s="29" t="str">
        <x:f>IF(COUNT(I89:M89)&lt;5,"Incompleto",IF(M89&lt;=0,"Revise la alimentación seca",IF(N89&lt;0,"Revise el consumo bruto negativo","Listo")))</x:f>
        <x:v>Incompleto</x:v>
      </x:c>
      <x:c r="X89" s="29" t="str">
        <x:f>IF(COUNT(P89:S89)&lt;4,"Incompleto",IF(U89&lt;0,"Revise las clasificaciones","Completo"))</x:f>
        <x:v>Incompleto</x:v>
      </x:c>
      <x:c r="Y89" s="35"/>
      <x:c r="Z89" s="35"/>
      <x:c r="AA89" s="35"/>
      <x:c r="AB89" s="35"/>
      <x:c r="AC89" s="35"/>
      <x:c r="AD89" s="35"/>
      <x:c r="AE89" s="35"/>
      <x:c r="AF89" s="35"/>
      <x:c r="AG89" s="35"/>
      <x:c r="AH89" s="35"/>
      <x:c r="AI89" s="35"/>
      <x:c r="AJ89" s="35"/>
      <x:c r="AK89" s="35"/>
      <x:c r="AL89" s="35"/>
    </x:row>
    <x:row r="90" ht="15" hidden="0" customHeight="1">
      <x:c r="A90" s="35"/>
      <x:c r="B90" s="42"/>
      <x:c r="C90" s="42"/>
      <x:c r="D90" s="35"/>
      <x:c r="E90" s="35"/>
      <x:c r="F90" s="35"/>
      <x:c r="G90" s="35"/>
      <x:c r="H90" s="35"/>
      <x:c r="I90" s="43"/>
      <x:c r="J90" s="43"/>
      <x:c r="K90" s="43"/>
      <x:c r="L90" s="43"/>
      <x:c r="M90" s="43"/>
      <x:c r="N90" s="30" t="str">
        <x:f>IF(COUNT(I90:M90)&lt;5,"",I90-J90-(L90-K90))</x:f>
      </x:c>
      <x:c r="O90" s="31" t="str">
        <x:f>IF(OR(N90="",M90&lt;=0,N90&lt;0),"",N90/M90)</x:f>
      </x:c>
      <x:c r="P90" s="43"/>
      <x:c r="Q90" s="43"/>
      <x:c r="R90" s="43"/>
      <x:c r="S90" s="43"/>
      <x:c r="T90" s="30" t="str">
        <x:f>IF(COUNT(P90:S90)&lt;4,"",SUM(P90:S90))</x:f>
      </x:c>
      <x:c r="U90" s="30" t="str">
        <x:f>IF(OR(N90="",N90&lt;0,T90=""),"",N90-T90)</x:f>
      </x:c>
      <x:c r="V90" s="31" t="str">
        <x:f>IF(OR(U90="",M90&lt;=0),"",U90/M90)</x:f>
      </x:c>
      <x:c r="W90" s="29" t="str">
        <x:f>IF(COUNT(I90:M90)&lt;5,"Incompleto",IF(M90&lt;=0,"Revise la alimentación seca",IF(N90&lt;0,"Revise el consumo bruto negativo","Listo")))</x:f>
        <x:v>Incompleto</x:v>
      </x:c>
      <x:c r="X90" s="29" t="str">
        <x:f>IF(COUNT(P90:S90)&lt;4,"Incompleto",IF(U90&lt;0,"Revise las clasificaciones","Completo"))</x:f>
        <x:v>Incompleto</x:v>
      </x:c>
      <x:c r="Y90" s="35"/>
      <x:c r="Z90" s="35"/>
      <x:c r="AA90" s="35"/>
      <x:c r="AB90" s="35"/>
      <x:c r="AC90" s="35"/>
      <x:c r="AD90" s="35"/>
      <x:c r="AE90" s="35"/>
      <x:c r="AF90" s="35"/>
      <x:c r="AG90" s="35"/>
      <x:c r="AH90" s="35"/>
      <x:c r="AI90" s="35"/>
      <x:c r="AJ90" s="35"/>
      <x:c r="AK90" s="35"/>
      <x:c r="AL90" s="35"/>
    </x:row>
    <x:row r="91" ht="15" hidden="0" customHeight="1">
      <x:c r="A91" s="35"/>
      <x:c r="B91" s="42"/>
      <x:c r="C91" s="42"/>
      <x:c r="D91" s="35"/>
      <x:c r="E91" s="35"/>
      <x:c r="F91" s="35"/>
      <x:c r="G91" s="35"/>
      <x:c r="H91" s="35"/>
      <x:c r="I91" s="43"/>
      <x:c r="J91" s="43"/>
      <x:c r="K91" s="43"/>
      <x:c r="L91" s="43"/>
      <x:c r="M91" s="43"/>
      <x:c r="N91" s="30" t="str">
        <x:f>IF(COUNT(I91:M91)&lt;5,"",I91-J91-(L91-K91))</x:f>
      </x:c>
      <x:c r="O91" s="31" t="str">
        <x:f>IF(OR(N91="",M91&lt;=0,N91&lt;0),"",N91/M91)</x:f>
      </x:c>
      <x:c r="P91" s="43"/>
      <x:c r="Q91" s="43"/>
      <x:c r="R91" s="43"/>
      <x:c r="S91" s="43"/>
      <x:c r="T91" s="30" t="str">
        <x:f>IF(COUNT(P91:S91)&lt;4,"",SUM(P91:S91))</x:f>
      </x:c>
      <x:c r="U91" s="30" t="str">
        <x:f>IF(OR(N91="",N91&lt;0,T91=""),"",N91-T91)</x:f>
      </x:c>
      <x:c r="V91" s="31" t="str">
        <x:f>IF(OR(U91="",M91&lt;=0),"",U91/M91)</x:f>
      </x:c>
      <x:c r="W91" s="29" t="str">
        <x:f>IF(COUNT(I91:M91)&lt;5,"Incompleto",IF(M91&lt;=0,"Revise la alimentación seca",IF(N91&lt;0,"Revise el consumo bruto negativo","Listo")))</x:f>
        <x:v>Incompleto</x:v>
      </x:c>
      <x:c r="X91" s="29" t="str">
        <x:f>IF(COUNT(P91:S91)&lt;4,"Incompleto",IF(U91&lt;0,"Revise las clasificaciones","Completo"))</x:f>
        <x:v>Incompleto</x:v>
      </x:c>
      <x:c r="Y91" s="35"/>
      <x:c r="Z91" s="35"/>
      <x:c r="AA91" s="35"/>
      <x:c r="AB91" s="35"/>
      <x:c r="AC91" s="35"/>
      <x:c r="AD91" s="35"/>
      <x:c r="AE91" s="35"/>
      <x:c r="AF91" s="35"/>
      <x:c r="AG91" s="35"/>
      <x:c r="AH91" s="35"/>
      <x:c r="AI91" s="35"/>
      <x:c r="AJ91" s="35"/>
      <x:c r="AK91" s="35"/>
      <x:c r="AL91" s="35"/>
    </x:row>
    <x:row r="92" ht="15" hidden="0" customHeight="1">
      <x:c r="A92" s="35"/>
      <x:c r="B92" s="42"/>
      <x:c r="C92" s="42"/>
      <x:c r="D92" s="35"/>
      <x:c r="E92" s="35"/>
      <x:c r="F92" s="35"/>
      <x:c r="G92" s="35"/>
      <x:c r="H92" s="35"/>
      <x:c r="I92" s="43"/>
      <x:c r="J92" s="43"/>
      <x:c r="K92" s="43"/>
      <x:c r="L92" s="43"/>
      <x:c r="M92" s="43"/>
      <x:c r="N92" s="30" t="str">
        <x:f>IF(COUNT(I92:M92)&lt;5,"",I92-J92-(L92-K92))</x:f>
      </x:c>
      <x:c r="O92" s="31" t="str">
        <x:f>IF(OR(N92="",M92&lt;=0,N92&lt;0),"",N92/M92)</x:f>
      </x:c>
      <x:c r="P92" s="43"/>
      <x:c r="Q92" s="43"/>
      <x:c r="R92" s="43"/>
      <x:c r="S92" s="43"/>
      <x:c r="T92" s="30" t="str">
        <x:f>IF(COUNT(P92:S92)&lt;4,"",SUM(P92:S92))</x:f>
      </x:c>
      <x:c r="U92" s="30" t="str">
        <x:f>IF(OR(N92="",N92&lt;0,T92=""),"",N92-T92)</x:f>
      </x:c>
      <x:c r="V92" s="31" t="str">
        <x:f>IF(OR(U92="",M92&lt;=0),"",U92/M92)</x:f>
      </x:c>
      <x:c r="W92" s="29" t="str">
        <x:f>IF(COUNT(I92:M92)&lt;5,"Incompleto",IF(M92&lt;=0,"Revise la alimentación seca",IF(N92&lt;0,"Revise el consumo bruto negativo","Listo")))</x:f>
        <x:v>Incompleto</x:v>
      </x:c>
      <x:c r="X92" s="29" t="str">
        <x:f>IF(COUNT(P92:S92)&lt;4,"Incompleto",IF(U92&lt;0,"Revise las clasificaciones","Completo"))</x:f>
        <x:v>Incompleto</x:v>
      </x:c>
      <x:c r="Y92" s="35"/>
      <x:c r="Z92" s="35"/>
      <x:c r="AA92" s="35"/>
      <x:c r="AB92" s="35"/>
      <x:c r="AC92" s="35"/>
      <x:c r="AD92" s="35"/>
      <x:c r="AE92" s="35"/>
      <x:c r="AF92" s="35"/>
      <x:c r="AG92" s="35"/>
      <x:c r="AH92" s="35"/>
      <x:c r="AI92" s="35"/>
      <x:c r="AJ92" s="35"/>
      <x:c r="AK92" s="35"/>
      <x:c r="AL92" s="35"/>
    </x:row>
    <x:row r="93" ht="15" hidden="0" customHeight="1">
      <x:c r="A93" s="35"/>
      <x:c r="B93" s="42"/>
      <x:c r="C93" s="42"/>
      <x:c r="D93" s="35"/>
      <x:c r="E93" s="35"/>
      <x:c r="F93" s="35"/>
      <x:c r="G93" s="35"/>
      <x:c r="H93" s="35"/>
      <x:c r="I93" s="43"/>
      <x:c r="J93" s="43"/>
      <x:c r="K93" s="43"/>
      <x:c r="L93" s="43"/>
      <x:c r="M93" s="43"/>
      <x:c r="N93" s="30" t="str">
        <x:f>IF(COUNT(I93:M93)&lt;5,"",I93-J93-(L93-K93))</x:f>
      </x:c>
      <x:c r="O93" s="31" t="str">
        <x:f>IF(OR(N93="",M93&lt;=0,N93&lt;0),"",N93/M93)</x:f>
      </x:c>
      <x:c r="P93" s="43"/>
      <x:c r="Q93" s="43"/>
      <x:c r="R93" s="43"/>
      <x:c r="S93" s="43"/>
      <x:c r="T93" s="30" t="str">
        <x:f>IF(COUNT(P93:S93)&lt;4,"",SUM(P93:S93))</x:f>
      </x:c>
      <x:c r="U93" s="30" t="str">
        <x:f>IF(OR(N93="",N93&lt;0,T93=""),"",N93-T93)</x:f>
      </x:c>
      <x:c r="V93" s="31" t="str">
        <x:f>IF(OR(U93="",M93&lt;=0),"",U93/M93)</x:f>
      </x:c>
      <x:c r="W93" s="29" t="str">
        <x:f>IF(COUNT(I93:M93)&lt;5,"Incompleto",IF(M93&lt;=0,"Revise la alimentación seca",IF(N93&lt;0,"Revise el consumo bruto negativo","Listo")))</x:f>
        <x:v>Incompleto</x:v>
      </x:c>
      <x:c r="X93" s="29" t="str">
        <x:f>IF(COUNT(P93:S93)&lt;4,"Incompleto",IF(U93&lt;0,"Revise las clasificaciones","Completo"))</x:f>
        <x:v>Incompleto</x:v>
      </x:c>
      <x:c r="Y93" s="35"/>
      <x:c r="Z93" s="35"/>
      <x:c r="AA93" s="35"/>
      <x:c r="AB93" s="35"/>
      <x:c r="AC93" s="35"/>
      <x:c r="AD93" s="35"/>
      <x:c r="AE93" s="35"/>
      <x:c r="AF93" s="35"/>
      <x:c r="AG93" s="35"/>
      <x:c r="AH93" s="35"/>
      <x:c r="AI93" s="35"/>
      <x:c r="AJ93" s="35"/>
      <x:c r="AK93" s="35"/>
      <x:c r="AL93" s="35"/>
    </x:row>
    <x:row r="94" ht="15" hidden="0" customHeight="1">
      <x:c r="A94" s="35"/>
      <x:c r="B94" s="42"/>
      <x:c r="C94" s="42"/>
      <x:c r="D94" s="35"/>
      <x:c r="E94" s="35"/>
      <x:c r="F94" s="35"/>
      <x:c r="G94" s="35"/>
      <x:c r="H94" s="35"/>
      <x:c r="I94" s="43"/>
      <x:c r="J94" s="43"/>
      <x:c r="K94" s="43"/>
      <x:c r="L94" s="43"/>
      <x:c r="M94" s="43"/>
      <x:c r="N94" s="30" t="str">
        <x:f>IF(COUNT(I94:M94)&lt;5,"",I94-J94-(L94-K94))</x:f>
      </x:c>
      <x:c r="O94" s="31" t="str">
        <x:f>IF(OR(N94="",M94&lt;=0,N94&lt;0),"",N94/M94)</x:f>
      </x:c>
      <x:c r="P94" s="43"/>
      <x:c r="Q94" s="43"/>
      <x:c r="R94" s="43"/>
      <x:c r="S94" s="43"/>
      <x:c r="T94" s="30" t="str">
        <x:f>IF(COUNT(P94:S94)&lt;4,"",SUM(P94:S94))</x:f>
      </x:c>
      <x:c r="U94" s="30" t="str">
        <x:f>IF(OR(N94="",N94&lt;0,T94=""),"",N94-T94)</x:f>
      </x:c>
      <x:c r="V94" s="31" t="str">
        <x:f>IF(OR(U94="",M94&lt;=0),"",U94/M94)</x:f>
      </x:c>
      <x:c r="W94" s="29" t="str">
        <x:f>IF(COUNT(I94:M94)&lt;5,"Incompleto",IF(M94&lt;=0,"Revise la alimentación seca",IF(N94&lt;0,"Revise el consumo bruto negativo","Listo")))</x:f>
        <x:v>Incompleto</x:v>
      </x:c>
      <x:c r="X94" s="29" t="str">
        <x:f>IF(COUNT(P94:S94)&lt;4,"Incompleto",IF(U94&lt;0,"Revise las clasificaciones","Completo"))</x:f>
        <x:v>Incompleto</x:v>
      </x:c>
      <x:c r="Y94" s="35"/>
      <x:c r="Z94" s="35"/>
      <x:c r="AA94" s="35"/>
      <x:c r="AB94" s="35"/>
      <x:c r="AC94" s="35"/>
      <x:c r="AD94" s="35"/>
      <x:c r="AE94" s="35"/>
      <x:c r="AF94" s="35"/>
      <x:c r="AG94" s="35"/>
      <x:c r="AH94" s="35"/>
      <x:c r="AI94" s="35"/>
      <x:c r="AJ94" s="35"/>
      <x:c r="AK94" s="35"/>
      <x:c r="AL94" s="35"/>
    </x:row>
    <x:row r="95" ht="15" hidden="0" customHeight="1">
      <x:c r="A95" s="35"/>
      <x:c r="B95" s="42"/>
      <x:c r="C95" s="42"/>
      <x:c r="D95" s="35"/>
      <x:c r="E95" s="35"/>
      <x:c r="F95" s="35"/>
      <x:c r="G95" s="35"/>
      <x:c r="H95" s="35"/>
      <x:c r="I95" s="43"/>
      <x:c r="J95" s="43"/>
      <x:c r="K95" s="43"/>
      <x:c r="L95" s="43"/>
      <x:c r="M95" s="43"/>
      <x:c r="N95" s="30" t="str">
        <x:f>IF(COUNT(I95:M95)&lt;5,"",I95-J95-(L95-K95))</x:f>
      </x:c>
      <x:c r="O95" s="31" t="str">
        <x:f>IF(OR(N95="",M95&lt;=0,N95&lt;0),"",N95/M95)</x:f>
      </x:c>
      <x:c r="P95" s="43"/>
      <x:c r="Q95" s="43"/>
      <x:c r="R95" s="43"/>
      <x:c r="S95" s="43"/>
      <x:c r="T95" s="30" t="str">
        <x:f>IF(COUNT(P95:S95)&lt;4,"",SUM(P95:S95))</x:f>
      </x:c>
      <x:c r="U95" s="30" t="str">
        <x:f>IF(OR(N95="",N95&lt;0,T95=""),"",N95-T95)</x:f>
      </x:c>
      <x:c r="V95" s="31" t="str">
        <x:f>IF(OR(U95="",M95&lt;=0),"",U95/M95)</x:f>
      </x:c>
      <x:c r="W95" s="29" t="str">
        <x:f>IF(COUNT(I95:M95)&lt;5,"Incompleto",IF(M95&lt;=0,"Revise la alimentación seca",IF(N95&lt;0,"Revise el consumo bruto negativo","Listo")))</x:f>
        <x:v>Incompleto</x:v>
      </x:c>
      <x:c r="X95" s="29" t="str">
        <x:f>IF(COUNT(P95:S95)&lt;4,"Incompleto",IF(U95&lt;0,"Revise las clasificaciones","Completo"))</x:f>
        <x:v>Incompleto</x:v>
      </x:c>
      <x:c r="Y95" s="35"/>
      <x:c r="Z95" s="35"/>
      <x:c r="AA95" s="35"/>
      <x:c r="AB95" s="35"/>
      <x:c r="AC95" s="35"/>
      <x:c r="AD95" s="35"/>
      <x:c r="AE95" s="35"/>
      <x:c r="AF95" s="35"/>
      <x:c r="AG95" s="35"/>
      <x:c r="AH95" s="35"/>
      <x:c r="AI95" s="35"/>
      <x:c r="AJ95" s="35"/>
      <x:c r="AK95" s="35"/>
      <x:c r="AL95" s="35"/>
    </x:row>
    <x:row r="96" ht="15" hidden="0" customHeight="1">
      <x:c r="A96" s="35"/>
      <x:c r="B96" s="42"/>
      <x:c r="C96" s="42"/>
      <x:c r="D96" s="35"/>
      <x:c r="E96" s="35"/>
      <x:c r="F96" s="35"/>
      <x:c r="G96" s="35"/>
      <x:c r="H96" s="35"/>
      <x:c r="I96" s="43"/>
      <x:c r="J96" s="43"/>
      <x:c r="K96" s="43"/>
      <x:c r="L96" s="43"/>
      <x:c r="M96" s="43"/>
      <x:c r="N96" s="30" t="str">
        <x:f>IF(COUNT(I96:M96)&lt;5,"",I96-J96-(L96-K96))</x:f>
      </x:c>
      <x:c r="O96" s="31" t="str">
        <x:f>IF(OR(N96="",M96&lt;=0,N96&lt;0),"",N96/M96)</x:f>
      </x:c>
      <x:c r="P96" s="43"/>
      <x:c r="Q96" s="43"/>
      <x:c r="R96" s="43"/>
      <x:c r="S96" s="43"/>
      <x:c r="T96" s="30" t="str">
        <x:f>IF(COUNT(P96:S96)&lt;4,"",SUM(P96:S96))</x:f>
      </x:c>
      <x:c r="U96" s="30" t="str">
        <x:f>IF(OR(N96="",N96&lt;0,T96=""),"",N96-T96)</x:f>
      </x:c>
      <x:c r="V96" s="31" t="str">
        <x:f>IF(OR(U96="",M96&lt;=0),"",U96/M96)</x:f>
      </x:c>
      <x:c r="W96" s="29" t="str">
        <x:f>IF(COUNT(I96:M96)&lt;5,"Incompleto",IF(M96&lt;=0,"Revise la alimentación seca",IF(N96&lt;0,"Revise el consumo bruto negativo","Listo")))</x:f>
        <x:v>Incompleto</x:v>
      </x:c>
      <x:c r="X96" s="29" t="str">
        <x:f>IF(COUNT(P96:S96)&lt;4,"Incompleto",IF(U96&lt;0,"Revise las clasificaciones","Completo"))</x:f>
        <x:v>Incompleto</x:v>
      </x:c>
      <x:c r="Y96" s="35"/>
      <x:c r="Z96" s="35"/>
      <x:c r="AA96" s="35"/>
      <x:c r="AB96" s="35"/>
      <x:c r="AC96" s="35"/>
      <x:c r="AD96" s="35"/>
      <x:c r="AE96" s="35"/>
      <x:c r="AF96" s="35"/>
      <x:c r="AG96" s="35"/>
      <x:c r="AH96" s="35"/>
      <x:c r="AI96" s="35"/>
      <x:c r="AJ96" s="35"/>
      <x:c r="AK96" s="35"/>
      <x:c r="AL96" s="35"/>
    </x:row>
    <x:row r="97" ht="15" hidden="0" customHeight="1">
      <x:c r="A97" s="35"/>
      <x:c r="B97" s="42"/>
      <x:c r="C97" s="42"/>
      <x:c r="D97" s="35"/>
      <x:c r="E97" s="35"/>
      <x:c r="F97" s="35"/>
      <x:c r="G97" s="35"/>
      <x:c r="H97" s="35"/>
      <x:c r="I97" s="43"/>
      <x:c r="J97" s="43"/>
      <x:c r="K97" s="43"/>
      <x:c r="L97" s="43"/>
      <x:c r="M97" s="43"/>
      <x:c r="N97" s="30" t="str">
        <x:f>IF(COUNT(I97:M97)&lt;5,"",I97-J97-(L97-K97))</x:f>
      </x:c>
      <x:c r="O97" s="31" t="str">
        <x:f>IF(OR(N97="",M97&lt;=0,N97&lt;0),"",N97/M97)</x:f>
      </x:c>
      <x:c r="P97" s="43"/>
      <x:c r="Q97" s="43"/>
      <x:c r="R97" s="43"/>
      <x:c r="S97" s="43"/>
      <x:c r="T97" s="30" t="str">
        <x:f>IF(COUNT(P97:S97)&lt;4,"",SUM(P97:S97))</x:f>
      </x:c>
      <x:c r="U97" s="30" t="str">
        <x:f>IF(OR(N97="",N97&lt;0,T97=""),"",N97-T97)</x:f>
      </x:c>
      <x:c r="V97" s="31" t="str">
        <x:f>IF(OR(U97="",M97&lt;=0),"",U97/M97)</x:f>
      </x:c>
      <x:c r="W97" s="29" t="str">
        <x:f>IF(COUNT(I97:M97)&lt;5,"Incompleto",IF(M97&lt;=0,"Revise la alimentación seca",IF(N97&lt;0,"Revise el consumo bruto negativo","Listo")))</x:f>
        <x:v>Incompleto</x:v>
      </x:c>
      <x:c r="X97" s="29" t="str">
        <x:f>IF(COUNT(P97:S97)&lt;4,"Incompleto",IF(U97&lt;0,"Revise las clasificaciones","Completo"))</x:f>
        <x:v>Incompleto</x:v>
      </x:c>
      <x:c r="Y97" s="35"/>
      <x:c r="Z97" s="35"/>
      <x:c r="AA97" s="35"/>
      <x:c r="AB97" s="35"/>
      <x:c r="AC97" s="35"/>
      <x:c r="AD97" s="35"/>
      <x:c r="AE97" s="35"/>
      <x:c r="AF97" s="35"/>
      <x:c r="AG97" s="35"/>
      <x:c r="AH97" s="35"/>
      <x:c r="AI97" s="35"/>
      <x:c r="AJ97" s="35"/>
      <x:c r="AK97" s="35"/>
      <x:c r="AL97" s="35"/>
    </x:row>
    <x:row r="98" ht="15" hidden="0" customHeight="1">
      <x:c r="A98" s="35"/>
      <x:c r="B98" s="42"/>
      <x:c r="C98" s="42"/>
      <x:c r="D98" s="35"/>
      <x:c r="E98" s="35"/>
      <x:c r="F98" s="35"/>
      <x:c r="G98" s="35"/>
      <x:c r="H98" s="35"/>
      <x:c r="I98" s="43"/>
      <x:c r="J98" s="43"/>
      <x:c r="K98" s="43"/>
      <x:c r="L98" s="43"/>
      <x:c r="M98" s="43"/>
      <x:c r="N98" s="30" t="str">
        <x:f>IF(COUNT(I98:M98)&lt;5,"",I98-J98-(L98-K98))</x:f>
      </x:c>
      <x:c r="O98" s="31" t="str">
        <x:f>IF(OR(N98="",M98&lt;=0,N98&lt;0),"",N98/M98)</x:f>
      </x:c>
      <x:c r="P98" s="43"/>
      <x:c r="Q98" s="43"/>
      <x:c r="R98" s="43"/>
      <x:c r="S98" s="43"/>
      <x:c r="T98" s="30" t="str">
        <x:f>IF(COUNT(P98:S98)&lt;4,"",SUM(P98:S98))</x:f>
      </x:c>
      <x:c r="U98" s="30" t="str">
        <x:f>IF(OR(N98="",N98&lt;0,T98=""),"",N98-T98)</x:f>
      </x:c>
      <x:c r="V98" s="31" t="str">
        <x:f>IF(OR(U98="",M98&lt;=0),"",U98/M98)</x:f>
      </x:c>
      <x:c r="W98" s="29" t="str">
        <x:f>IF(COUNT(I98:M98)&lt;5,"Incompleto",IF(M98&lt;=0,"Revise la alimentación seca",IF(N98&lt;0,"Revise el consumo bruto negativo","Listo")))</x:f>
        <x:v>Incompleto</x:v>
      </x:c>
      <x:c r="X98" s="29" t="str">
        <x:f>IF(COUNT(P98:S98)&lt;4,"Incompleto",IF(U98&lt;0,"Revise las clasificaciones","Completo"))</x:f>
        <x:v>Incompleto</x:v>
      </x:c>
      <x:c r="Y98" s="35"/>
      <x:c r="Z98" s="35"/>
      <x:c r="AA98" s="35"/>
      <x:c r="AB98" s="35"/>
      <x:c r="AC98" s="35"/>
      <x:c r="AD98" s="35"/>
      <x:c r="AE98" s="35"/>
      <x:c r="AF98" s="35"/>
      <x:c r="AG98" s="35"/>
      <x:c r="AH98" s="35"/>
      <x:c r="AI98" s="35"/>
      <x:c r="AJ98" s="35"/>
      <x:c r="AK98" s="35"/>
      <x:c r="AL98" s="35"/>
    </x:row>
    <x:row r="99" ht="15" hidden="0" customHeight="1">
      <x:c r="A99" s="35"/>
      <x:c r="B99" s="42"/>
      <x:c r="C99" s="42"/>
      <x:c r="D99" s="35"/>
      <x:c r="E99" s="35"/>
      <x:c r="F99" s="35"/>
      <x:c r="G99" s="35"/>
      <x:c r="H99" s="35"/>
      <x:c r="I99" s="43"/>
      <x:c r="J99" s="43"/>
      <x:c r="K99" s="43"/>
      <x:c r="L99" s="43"/>
      <x:c r="M99" s="43"/>
      <x:c r="N99" s="30" t="str">
        <x:f>IF(COUNT(I99:M99)&lt;5,"",I99-J99-(L99-K99))</x:f>
      </x:c>
      <x:c r="O99" s="31" t="str">
        <x:f>IF(OR(N99="",M99&lt;=0,N99&lt;0),"",N99/M99)</x:f>
      </x:c>
      <x:c r="P99" s="43"/>
      <x:c r="Q99" s="43"/>
      <x:c r="R99" s="43"/>
      <x:c r="S99" s="43"/>
      <x:c r="T99" s="30" t="str">
        <x:f>IF(COUNT(P99:S99)&lt;4,"",SUM(P99:S99))</x:f>
      </x:c>
      <x:c r="U99" s="30" t="str">
        <x:f>IF(OR(N99="",N99&lt;0,T99=""),"",N99-T99)</x:f>
      </x:c>
      <x:c r="V99" s="31" t="str">
        <x:f>IF(OR(U99="",M99&lt;=0),"",U99/M99)</x:f>
      </x:c>
      <x:c r="W99" s="29" t="str">
        <x:f>IF(COUNT(I99:M99)&lt;5,"Incompleto",IF(M99&lt;=0,"Revise la alimentación seca",IF(N99&lt;0,"Revise el consumo bruto negativo","Listo")))</x:f>
        <x:v>Incompleto</x:v>
      </x:c>
      <x:c r="X99" s="29" t="str">
        <x:f>IF(COUNT(P99:S99)&lt;4,"Incompleto",IF(U99&lt;0,"Revise las clasificaciones","Completo"))</x:f>
        <x:v>Incompleto</x:v>
      </x:c>
      <x:c r="Y99" s="35"/>
      <x:c r="Z99" s="35"/>
      <x:c r="AA99" s="35"/>
      <x:c r="AB99" s="35"/>
      <x:c r="AC99" s="35"/>
      <x:c r="AD99" s="35"/>
      <x:c r="AE99" s="35"/>
      <x:c r="AF99" s="35"/>
      <x:c r="AG99" s="35"/>
      <x:c r="AH99" s="35"/>
      <x:c r="AI99" s="35"/>
      <x:c r="AJ99" s="35"/>
      <x:c r="AK99" s="35"/>
      <x:c r="AL99" s="35"/>
    </x:row>
    <x:row r="100" ht="15" hidden="0" customHeight="1">
      <x:c r="A100" s="35"/>
      <x:c r="B100" s="42"/>
      <x:c r="C100" s="42"/>
      <x:c r="D100" s="35"/>
      <x:c r="E100" s="35"/>
      <x:c r="F100" s="35"/>
      <x:c r="G100" s="35"/>
      <x:c r="H100" s="35"/>
      <x:c r="I100" s="43"/>
      <x:c r="J100" s="43"/>
      <x:c r="K100" s="43"/>
      <x:c r="L100" s="43"/>
      <x:c r="M100" s="43"/>
      <x:c r="N100" s="30" t="str">
        <x:f>IF(COUNT(I100:M100)&lt;5,"",I100-J100-(L100-K100))</x:f>
      </x:c>
      <x:c r="O100" s="31" t="str">
        <x:f>IF(OR(N100="",M100&lt;=0,N100&lt;0),"",N100/M100)</x:f>
      </x:c>
      <x:c r="P100" s="43"/>
      <x:c r="Q100" s="43"/>
      <x:c r="R100" s="43"/>
      <x:c r="S100" s="43"/>
      <x:c r="T100" s="30" t="str">
        <x:f>IF(COUNT(P100:S100)&lt;4,"",SUM(P100:S100))</x:f>
      </x:c>
      <x:c r="U100" s="30" t="str">
        <x:f>IF(OR(N100="",N100&lt;0,T100=""),"",N100-T100)</x:f>
      </x:c>
      <x:c r="V100" s="31" t="str">
        <x:f>IF(OR(U100="",M100&lt;=0),"",U100/M100)</x:f>
      </x:c>
      <x:c r="W100" s="29" t="str">
        <x:f>IF(COUNT(I100:M100)&lt;5,"Incompleto",IF(M100&lt;=0,"Revise la alimentación seca",IF(N100&lt;0,"Revise el consumo bruto negativo","Listo")))</x:f>
        <x:v>Incompleto</x:v>
      </x:c>
      <x:c r="X100" s="29" t="str">
        <x:f>IF(COUNT(P100:S100)&lt;4,"Incompleto",IF(U100&lt;0,"Revise las clasificaciones","Completo"))</x:f>
        <x:v>Incompleto</x:v>
      </x:c>
      <x:c r="Y100" s="35"/>
      <x:c r="Z100" s="35"/>
      <x:c r="AA100" s="35"/>
      <x:c r="AB100" s="35"/>
      <x:c r="AC100" s="35"/>
      <x:c r="AD100" s="35"/>
      <x:c r="AE100" s="35"/>
      <x:c r="AF100" s="35"/>
      <x:c r="AG100" s="35"/>
      <x:c r="AH100" s="35"/>
      <x:c r="AI100" s="35"/>
      <x:c r="AJ100" s="35"/>
      <x:c r="AK100" s="35"/>
      <x:c r="AL100" s="35"/>
    </x:row>
    <x:row r="101" ht="15" hidden="0" customHeight="1">
      <x:c r="A101" s="35"/>
      <x:c r="B101" s="42"/>
      <x:c r="C101" s="42"/>
      <x:c r="D101" s="35"/>
      <x:c r="E101" s="35"/>
      <x:c r="F101" s="35"/>
      <x:c r="G101" s="35"/>
      <x:c r="H101" s="35"/>
      <x:c r="I101" s="43"/>
      <x:c r="J101" s="43"/>
      <x:c r="K101" s="43"/>
      <x:c r="L101" s="43"/>
      <x:c r="M101" s="43"/>
      <x:c r="N101" s="30" t="str">
        <x:f>IF(COUNT(I101:M101)&lt;5,"",I101-J101-(L101-K101))</x:f>
      </x:c>
      <x:c r="O101" s="31" t="str">
        <x:f>IF(OR(N101="",M101&lt;=0,N101&lt;0),"",N101/M101)</x:f>
      </x:c>
      <x:c r="P101" s="43"/>
      <x:c r="Q101" s="43"/>
      <x:c r="R101" s="43"/>
      <x:c r="S101" s="43"/>
      <x:c r="T101" s="30" t="str">
        <x:f>IF(COUNT(P101:S101)&lt;4,"",SUM(P101:S101))</x:f>
      </x:c>
      <x:c r="U101" s="30" t="str">
        <x:f>IF(OR(N101="",N101&lt;0,T101=""),"",N101-T101)</x:f>
      </x:c>
      <x:c r="V101" s="31" t="str">
        <x:f>IF(OR(U101="",M101&lt;=0),"",U101/M101)</x:f>
      </x:c>
      <x:c r="W101" s="29" t="str">
        <x:f>IF(COUNT(I101:M101)&lt;5,"Incompleto",IF(M101&lt;=0,"Revise la alimentación seca",IF(N101&lt;0,"Revise el consumo bruto negativo","Listo")))</x:f>
        <x:v>Incompleto</x:v>
      </x:c>
      <x:c r="X101" s="29" t="str">
        <x:f>IF(COUNT(P101:S101)&lt;4,"Incompleto",IF(U101&lt;0,"Revise las clasificaciones","Completo"))</x:f>
        <x:v>Incompleto</x:v>
      </x:c>
      <x:c r="Y101" s="35"/>
      <x:c r="Z101" s="35"/>
      <x:c r="AA101" s="35"/>
      <x:c r="AB101" s="35"/>
      <x:c r="AC101" s="35"/>
      <x:c r="AD101" s="35"/>
      <x:c r="AE101" s="35"/>
      <x:c r="AF101" s="35"/>
      <x:c r="AG101" s="35"/>
      <x:c r="AH101" s="35"/>
      <x:c r="AI101" s="35"/>
      <x:c r="AJ101" s="35"/>
      <x:c r="AK101" s="35"/>
      <x:c r="AL101" s="35"/>
    </x:row>
    <x:row r="102" ht="15" hidden="0" customHeight="1">
      <x:c r="A102" s="35"/>
      <x:c r="B102" s="42"/>
      <x:c r="C102" s="42"/>
      <x:c r="D102" s="35"/>
      <x:c r="E102" s="35"/>
      <x:c r="F102" s="35"/>
      <x:c r="G102" s="35"/>
      <x:c r="H102" s="35"/>
      <x:c r="I102" s="43"/>
      <x:c r="J102" s="43"/>
      <x:c r="K102" s="43"/>
      <x:c r="L102" s="43"/>
      <x:c r="M102" s="43"/>
      <x:c r="N102" s="30" t="str">
        <x:f>IF(COUNT(I102:M102)&lt;5,"",I102-J102-(L102-K102))</x:f>
      </x:c>
      <x:c r="O102" s="31" t="str">
        <x:f>IF(OR(N102="",M102&lt;=0,N102&lt;0),"",N102/M102)</x:f>
      </x:c>
      <x:c r="P102" s="43"/>
      <x:c r="Q102" s="43"/>
      <x:c r="R102" s="43"/>
      <x:c r="S102" s="43"/>
      <x:c r="T102" s="30" t="str">
        <x:f>IF(COUNT(P102:S102)&lt;4,"",SUM(P102:S102))</x:f>
      </x:c>
      <x:c r="U102" s="30" t="str">
        <x:f>IF(OR(N102="",N102&lt;0,T102=""),"",N102-T102)</x:f>
      </x:c>
      <x:c r="V102" s="31" t="str">
        <x:f>IF(OR(U102="",M102&lt;=0),"",U102/M102)</x:f>
      </x:c>
      <x:c r="W102" s="29" t="str">
        <x:f>IF(COUNT(I102:M102)&lt;5,"Incompleto",IF(M102&lt;=0,"Revise la alimentación seca",IF(N102&lt;0,"Revise el consumo bruto negativo","Listo")))</x:f>
        <x:v>Incompleto</x:v>
      </x:c>
      <x:c r="X102" s="29" t="str">
        <x:f>IF(COUNT(P102:S102)&lt;4,"Incompleto",IF(U102&lt;0,"Revise las clasificaciones","Completo"))</x:f>
        <x:v>Incompleto</x:v>
      </x:c>
      <x:c r="Y102" s="35"/>
      <x:c r="Z102" s="35"/>
      <x:c r="AA102" s="35"/>
      <x:c r="AB102" s="35"/>
      <x:c r="AC102" s="35"/>
      <x:c r="AD102" s="35"/>
      <x:c r="AE102" s="35"/>
      <x:c r="AF102" s="35"/>
      <x:c r="AG102" s="35"/>
      <x:c r="AH102" s="35"/>
      <x:c r="AI102" s="35"/>
      <x:c r="AJ102" s="35"/>
      <x:c r="AK102" s="35"/>
      <x:c r="AL102" s="35"/>
    </x:row>
    <x:row r="103" ht="15" hidden="0" customHeight="1">
      <x:c r="A103" s="35"/>
      <x:c r="B103" s="42"/>
      <x:c r="C103" s="42"/>
      <x:c r="D103" s="35"/>
      <x:c r="E103" s="35"/>
      <x:c r="F103" s="35"/>
      <x:c r="G103" s="35"/>
      <x:c r="H103" s="35"/>
      <x:c r="I103" s="43"/>
      <x:c r="J103" s="43"/>
      <x:c r="K103" s="43"/>
      <x:c r="L103" s="43"/>
      <x:c r="M103" s="43"/>
      <x:c r="N103" s="30" t="str">
        <x:f>IF(COUNT(I103:M103)&lt;5,"",I103-J103-(L103-K103))</x:f>
      </x:c>
      <x:c r="O103" s="31" t="str">
        <x:f>IF(OR(N103="",M103&lt;=0,N103&lt;0),"",N103/M103)</x:f>
      </x:c>
      <x:c r="P103" s="43"/>
      <x:c r="Q103" s="43"/>
      <x:c r="R103" s="43"/>
      <x:c r="S103" s="43"/>
      <x:c r="T103" s="30" t="str">
        <x:f>IF(COUNT(P103:S103)&lt;4,"",SUM(P103:S103))</x:f>
      </x:c>
      <x:c r="U103" s="30" t="str">
        <x:f>IF(OR(N103="",N103&lt;0,T103=""),"",N103-T103)</x:f>
      </x:c>
      <x:c r="V103" s="31" t="str">
        <x:f>IF(OR(U103="",M103&lt;=0),"",U103/M103)</x:f>
      </x:c>
      <x:c r="W103" s="29" t="str">
        <x:f>IF(COUNT(I103:M103)&lt;5,"Incompleto",IF(M103&lt;=0,"Revise la alimentación seca",IF(N103&lt;0,"Revise el consumo bruto negativo","Listo")))</x:f>
        <x:v>Incompleto</x:v>
      </x:c>
      <x:c r="X103" s="29" t="str">
        <x:f>IF(COUNT(P103:S103)&lt;4,"Incompleto",IF(U103&lt;0,"Revise las clasificaciones","Completo"))</x:f>
        <x:v>Incompleto</x:v>
      </x:c>
      <x:c r="Y103" s="35"/>
      <x:c r="Z103" s="35"/>
      <x:c r="AA103" s="35"/>
      <x:c r="AB103" s="35"/>
      <x:c r="AC103" s="35"/>
      <x:c r="AD103" s="35"/>
      <x:c r="AE103" s="35"/>
      <x:c r="AF103" s="35"/>
      <x:c r="AG103" s="35"/>
      <x:c r="AH103" s="35"/>
      <x:c r="AI103" s="35"/>
      <x:c r="AJ103" s="35"/>
      <x:c r="AK103" s="35"/>
      <x:c r="AL103" s="35"/>
    </x:row>
    <x:row r="104" ht="15" hidden="0" customHeight="1">
      <x:c r="A104" s="35"/>
      <x:c r="B104" s="42"/>
      <x:c r="C104" s="42"/>
      <x:c r="D104" s="35"/>
      <x:c r="E104" s="35"/>
      <x:c r="F104" s="35"/>
      <x:c r="G104" s="35"/>
      <x:c r="H104" s="35"/>
      <x:c r="I104" s="43"/>
      <x:c r="J104" s="43"/>
      <x:c r="K104" s="43"/>
      <x:c r="L104" s="43"/>
      <x:c r="M104" s="43"/>
      <x:c r="N104" s="30" t="str">
        <x:f>IF(COUNT(I104:M104)&lt;5,"",I104-J104-(L104-K104))</x:f>
      </x:c>
      <x:c r="O104" s="31" t="str">
        <x:f>IF(OR(N104="",M104&lt;=0,N104&lt;0),"",N104/M104)</x:f>
      </x:c>
      <x:c r="P104" s="43"/>
      <x:c r="Q104" s="43"/>
      <x:c r="R104" s="43"/>
      <x:c r="S104" s="43"/>
      <x:c r="T104" s="30" t="str">
        <x:f>IF(COUNT(P104:S104)&lt;4,"",SUM(P104:S104))</x:f>
      </x:c>
      <x:c r="U104" s="30" t="str">
        <x:f>IF(OR(N104="",N104&lt;0,T104=""),"",N104-T104)</x:f>
      </x:c>
      <x:c r="V104" s="31" t="str">
        <x:f>IF(OR(U104="",M104&lt;=0),"",U104/M104)</x:f>
      </x:c>
      <x:c r="W104" s="29" t="str">
        <x:f>IF(COUNT(I104:M104)&lt;5,"Incompleto",IF(M104&lt;=0,"Revise la alimentación seca",IF(N104&lt;0,"Revise el consumo bruto negativo","Listo")))</x:f>
        <x:v>Incompleto</x:v>
      </x:c>
      <x:c r="X104" s="29" t="str">
        <x:f>IF(COUNT(P104:S104)&lt;4,"Incompleto",IF(U104&lt;0,"Revise las clasificaciones","Completo"))</x:f>
        <x:v>Incompleto</x:v>
      </x:c>
      <x:c r="Y104" s="35"/>
      <x:c r="Z104" s="35"/>
      <x:c r="AA104" s="35"/>
      <x:c r="AB104" s="35"/>
      <x:c r="AC104" s="35"/>
      <x:c r="AD104" s="35"/>
      <x:c r="AE104" s="35"/>
      <x:c r="AF104" s="35"/>
      <x:c r="AG104" s="35"/>
      <x:c r="AH104" s="35"/>
      <x:c r="AI104" s="35"/>
      <x:c r="AJ104" s="35"/>
      <x:c r="AK104" s="35"/>
      <x:c r="AL104" s="35"/>
    </x:row>
    <x:row r="105" ht="15" hidden="0" customHeight="1">
      <x:c r="A105" s="35"/>
      <x:c r="B105" s="42"/>
      <x:c r="C105" s="42"/>
      <x:c r="D105" s="35"/>
      <x:c r="E105" s="35"/>
      <x:c r="F105" s="35"/>
      <x:c r="G105" s="35"/>
      <x:c r="H105" s="35"/>
      <x:c r="I105" s="43"/>
      <x:c r="J105" s="43"/>
      <x:c r="K105" s="43"/>
      <x:c r="L105" s="43"/>
      <x:c r="M105" s="43"/>
      <x:c r="N105" s="30" t="str">
        <x:f>IF(COUNT(I105:M105)&lt;5,"",I105-J105-(L105-K105))</x:f>
      </x:c>
      <x:c r="O105" s="31" t="str">
        <x:f>IF(OR(N105="",M105&lt;=0,N105&lt;0),"",N105/M105)</x:f>
      </x:c>
      <x:c r="P105" s="43"/>
      <x:c r="Q105" s="43"/>
      <x:c r="R105" s="43"/>
      <x:c r="S105" s="43"/>
      <x:c r="T105" s="30" t="str">
        <x:f>IF(COUNT(P105:S105)&lt;4,"",SUM(P105:S105))</x:f>
      </x:c>
      <x:c r="U105" s="30" t="str">
        <x:f>IF(OR(N105="",N105&lt;0,T105=""),"",N105-T105)</x:f>
      </x:c>
      <x:c r="V105" s="31" t="str">
        <x:f>IF(OR(U105="",M105&lt;=0),"",U105/M105)</x:f>
      </x:c>
      <x:c r="W105" s="29" t="str">
        <x:f>IF(COUNT(I105:M105)&lt;5,"Incompleto",IF(M105&lt;=0,"Revise la alimentación seca",IF(N105&lt;0,"Revise el consumo bruto negativo","Listo")))</x:f>
        <x:v>Incompleto</x:v>
      </x:c>
      <x:c r="X105" s="29" t="str">
        <x:f>IF(COUNT(P105:S105)&lt;4,"Incompleto",IF(U105&lt;0,"Revise las clasificaciones","Completo"))</x:f>
        <x:v>Incompleto</x:v>
      </x:c>
      <x:c r="Y105" s="35"/>
      <x:c r="Z105" s="35"/>
      <x:c r="AA105" s="35"/>
      <x:c r="AB105" s="35"/>
      <x:c r="AC105" s="35"/>
      <x:c r="AD105" s="35"/>
      <x:c r="AE105" s="35"/>
      <x:c r="AF105" s="35"/>
      <x:c r="AG105" s="35"/>
      <x:c r="AH105" s="35"/>
      <x:c r="AI105" s="35"/>
      <x:c r="AJ105" s="35"/>
      <x:c r="AK105" s="35"/>
      <x:c r="AL105" s="35"/>
    </x:row>
    <x:row r="106" ht="15" hidden="0" customHeight="1">
      <x:c r="A106" s="35"/>
      <x:c r="B106" s="42"/>
      <x:c r="C106" s="42"/>
      <x:c r="D106" s="35"/>
      <x:c r="E106" s="35"/>
      <x:c r="F106" s="35"/>
      <x:c r="G106" s="35"/>
      <x:c r="H106" s="35"/>
      <x:c r="I106" s="43"/>
      <x:c r="J106" s="43"/>
      <x:c r="K106" s="43"/>
      <x:c r="L106" s="43"/>
      <x:c r="M106" s="43"/>
      <x:c r="N106" s="30" t="str">
        <x:f>IF(COUNT(I106:M106)&lt;5,"",I106-J106-(L106-K106))</x:f>
      </x:c>
      <x:c r="O106" s="31" t="str">
        <x:f>IF(OR(N106="",M106&lt;=0,N106&lt;0),"",N106/M106)</x:f>
      </x:c>
      <x:c r="P106" s="43"/>
      <x:c r="Q106" s="43"/>
      <x:c r="R106" s="43"/>
      <x:c r="S106" s="43"/>
      <x:c r="T106" s="30" t="str">
        <x:f>IF(COUNT(P106:S106)&lt;4,"",SUM(P106:S106))</x:f>
      </x:c>
      <x:c r="U106" s="30" t="str">
        <x:f>IF(OR(N106="",N106&lt;0,T106=""),"",N106-T106)</x:f>
      </x:c>
      <x:c r="V106" s="31" t="str">
        <x:f>IF(OR(U106="",M106&lt;=0),"",U106/M106)</x:f>
      </x:c>
      <x:c r="W106" s="29" t="str">
        <x:f>IF(COUNT(I106:M106)&lt;5,"Incompleto",IF(M106&lt;=0,"Revise la alimentación seca",IF(N106&lt;0,"Revise el consumo bruto negativo","Listo")))</x:f>
        <x:v>Incompleto</x:v>
      </x:c>
      <x:c r="X106" s="29" t="str">
        <x:f>IF(COUNT(P106:S106)&lt;4,"Incompleto",IF(U106&lt;0,"Revise las clasificaciones","Completo"))</x:f>
        <x:v>Incompleto</x:v>
      </x:c>
      <x:c r="Y106" s="35"/>
      <x:c r="Z106" s="35"/>
      <x:c r="AA106" s="35"/>
      <x:c r="AB106" s="35"/>
      <x:c r="AC106" s="35"/>
      <x:c r="AD106" s="35"/>
      <x:c r="AE106" s="35"/>
      <x:c r="AF106" s="35"/>
      <x:c r="AG106" s="35"/>
      <x:c r="AH106" s="35"/>
      <x:c r="AI106" s="35"/>
      <x:c r="AJ106" s="35"/>
      <x:c r="AK106" s="35"/>
      <x:c r="AL106" s="35"/>
    </x:row>
  </x:sheetData>
  <x:mergeCells>
    <x:mergeCell ref="A1:AL1"/>
    <x:mergeCell ref="A2:AL2"/>
    <x:mergeCell ref="A4:AL4"/>
  </x:mergeCells>
  <x:conditionalFormatting sqref="N7:N106">
    <x:cfRule type="cellIs" dxfId="0" priority="1" operator="lessThan">
      <x:formula>0</x:formula>
    </x:cfRule>
  </x:conditionalFormatting>
  <x:conditionalFormatting sqref="U7:U106">
    <x:cfRule type="cellIs" dxfId="1" priority="2" operator="lessThan">
      <x:formula>0</x:formula>
    </x:cfRule>
  </x:conditionalFormatting>
  <x:dataValidations count="4">
    <x:dataValidation type="list" allowBlank="1" showDropDown="0" sqref="D7:D106">
      <x:formula1>"Referencia,Prueba,Otro"</x:formula1>
    </x:dataValidation>
    <x:dataValidation type="list" allowBlank="1" showDropDown="0" sqref="AK7:AK106">
      <x:formula1>"Sí,No,Revisar"</x:formula1>
    </x:dataValidation>
    <x:dataValidation type="decimal" sqref="I7:M106">
      <x:formula1>0</x:formula1>
    </x:dataValidation>
    <x:dataValidation type="decimal" sqref="P7:S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0d17a1ce46452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67" hidden="0" customWidth="1"/>
    <x:col min="4" max="4" width="64" hidden="0" customWidth="1"/>
  </x:cols>
  <x:sheetData>
    <x:row r="1" ht="22.799999237060547" hidden="0" customHeight="1">
      <x:c r="A1" s="4" t="str">
        <x:v>Guía de campos y límites de la evidencia</x:v>
      </x:c>
      <x:c r="B1" s="4"/>
      <x:c r="C1" s="4"/>
      <x:c r="D1" s="4"/>
    </x:row>
    <x:row r="2" ht="44" hidden="0" customHeight="1">
      <x:c r="A2" s="7" t="str">
        <x:v>Las definiciones permiten reproducir el registro. Los equipos de ingeniería, metrología, operación y compras del comprador deberían aprobar el protocolo específico de planta antes de iniciar la prueba.</x:v>
      </x:c>
      <x:c r="B2" s="7"/>
      <x:c r="C2" s="7"/>
      <x:c r="D2" s="7"/>
    </x:row>
    <x:row r="3" ht="15" hidden="0" customHeight="1">
      <x:c r="A3" s="2"/>
      <x:c r="B3" s="2"/>
      <x:c r="C3" s="2"/>
      <x:c r="D3" s="2"/>
    </x:row>
    <x:row r="4" ht="42" hidden="0" customHeight="1">
      <x:c r="A4" s="16" t="str">
        <x:v>Sección</x:v>
      </x:c>
      <x:c r="B4" s="16" t="str">
        <x:v>Campo o fórmula</x:v>
      </x:c>
      <x:c r="C4" s="16" t="str">
        <x:v>Definición</x:v>
      </x:c>
      <x:c r="D4" s="16" t="str">
        <x:v>Precaución o fuente</x:v>
      </x:c>
    </x:row>
    <x:row r="5" ht="24" hidden="0" customHeight="1">
      <x:c r="A5" s="27" t="str">
        <x:v>Flujo de trabajo</x:v>
      </x:c>
      <x:c r="B5" s="27" t="str">
        <x:v>¿Incluir?</x:v>
      </x:c>
      <x:c r="C5" s="27" t="str">
        <x:v>Solo las filas marcadas expresamente Sí pueden entrar en Resumen de prueba.</x:v>
      </x:c>
      <x:c r="D5" s="27" t="str">
        <x:v>Los ejemplos están marcados No por defecto. Marcar Sí es una decisión de inclusión del comprador, no una aprobación automática.</x:v>
      </x:c>
    </x:row>
    <x:row r="6" ht="24" hidden="0" customHeight="1">
      <x:c r="A6" s="27" t="str">
        <x:v>Balance de masa</x:v>
      </x:c>
      <x:c r="B6" s="27" t="str">
        <x:v>Barras ingresadas</x:v>
      </x:c>
      <x:c r="C6" s="27" t="str">
        <x:v>Barras nuevas y todas las transferencias verificadas que entran en el límite definido del molino durante el bloque operativo.</x:v>
      </x:c>
      <x:c r="D6" s="27" t="str">
        <x:v>Use registros de masa calibrados o controlados y marcas de tiempo sincronizadas.</x:v>
      </x:c>
    </x:row>
    <x:row r="7" ht="24" hidden="0" customHeight="1">
      <x:c r="A7" s="27" t="str">
        <x:v>Balance de masa</x:v>
      </x:c>
      <x:c r="B7" s="27" t="str">
        <x:v>Transferencia de barras utilizables fuera</x:v>
      </x:c>
      <x:c r="C7" s="27" t="str">
        <x:v>Barras aún utilizables, pesadas y transferidas fuera del mismo límite.</x:v>
      </x:c>
      <x:c r="D7" s="27" t="str">
        <x:v>No mezcle las transferencias de barras utilizables con barras descartadas por rotura, doblado o retiro programado.</x:v>
      </x:c>
    </x:row>
    <x:row r="8" ht="24" hidden="0" customHeight="1">
      <x:c r="A8" s="27" t="str">
        <x:v>Inventario</x:v>
      </x:c>
      <x:c r="B8" s="27" t="str">
        <x:v>Carga de trabajo inicial / final</x:v>
      </x:c>
      <x:c r="C8" s="27" t="str">
        <x:v>Masa declarada de la carga de trabajo dentro del molino al inicio y al final del bloque.</x:v>
      </x:c>
      <x:c r="D8" s="27" t="str">
        <x:v>Use el mismo método de inventario, regla para diámetros desgastados, repetibilidad y base de incertidumbre.</x:v>
      </x:c>
    </x:row>
    <x:row r="9" ht="24" hidden="0" customHeight="1">
      <x:c r="A9" s="27" t="str">
        <x:v>Denominador</x:v>
      </x:c>
      <x:c r="B9" s="27" t="str">
        <x:v>Alimentación fresca seca</x:v>
      </x:c>
      <x:c r="C9" s="27" t="str">
        <x:v>Toneladas métricas de alimentación fresca seca procesadas por el molino identificado durante el bloque sincronizado.</x:v>
      </x:c>
      <x:c r="D9" s="27" t="str">
        <x:v>No sustituya por toneladas húmedas, carga circulante, toneladas cortas o largas sin cambiar la identificación de la unidad y la base.</x:v>
      </x:c>
    </x:row>
    <x:row r="10" ht="24" hidden="0" customHeight="1">
      <x:c r="A10" s="27" t="str">
        <x:v>Fórmula</x:v>
      </x:c>
      <x:c r="B10" s="27" t="str">
        <x:v>Consumo bruto</x:v>
      </x:c>
      <x:c r="C10" s="27" t="str">
        <x:v>Barras ingresadas - barras utilizables transferidas fuera - (carga de trabajo final - carga de trabajo inicial).</x:v>
      </x:c>
      <x:c r="D10" s="27" t="str">
        <x:v>El consumo bruto negativo permanece visible para revisión y queda excluido de los cálculos del resumen.</x:v>
      </x:c>
    </x:row>
    <x:row r="11" ht="24" hidden="0" customHeight="1">
      <x:c r="A11" s="27" t="str">
        <x:v>Fórmula</x:v>
      </x:c>
      <x:c r="B11" s="27" t="str">
        <x:v>Consumo bruto ponderado kg/t</x:v>
      </x:c>
      <x:c r="C11" s="27" t="str">
        <x:v>Consumo bruto total de los bloques válidos incluidos dividido por la alimentación fresca seca total de esos mismos bloques.</x:v>
      </x:c>
      <x:c r="D11" s="27" t="str">
        <x:v>No promedie los kg/t de los bloques sin considerar sus distintos tonelajes de alimentación.</x:v>
      </x:c>
    </x:row>
    <x:row r="12" ht="24" hidden="0" customHeight="1">
      <x:c r="A12" s="27" t="str">
        <x:v>Conciliación</x:v>
      </x:c>
      <x:c r="B12" s="27" t="str">
        <x:v>Retiros recuperados y clasificados</x:v>
      </x:c>
      <x:c r="C12" s="27" t="str">
        <x:v>Retiros recuperados por rotura, doblado, retirada programada y otras causas, pesados por separado.</x:v>
      </x:c>
      <x:c r="D12" s="27" t="str">
        <x:v>Los cuatro campos requieren un valor numérico explícito, incluido cero. Estas cantidades ya forman parte del consumo bruto.</x:v>
      </x:c>
    </x:row>
    <x:row r="13" ht="15" hidden="0" customHeight="1">
      <x:c r="A13" s="27" t="str">
        <x:v>Conciliación</x:v>
      </x:c>
      <x:c r="B13" s="27" t="str">
        <x:v>Residuo del balance de masa</x:v>
      </x:c>
      <x:c r="C13" s="27" t="str">
        <x:v>Consumo bruto menos retiros recuperados y clasificados.</x:v>
      </x:c>
      <x:c r="D13" s="27" t="str">
        <x:v>Puede incluir desgaste progresivo, arrastre, fragmentos no pesados, mezcla y error de medición.</x:v>
      </x:c>
    </x:row>
    <x:row r="14" ht="24" hidden="0" customHeight="1">
      <x:c r="A14" s="27" t="str">
        <x:v>Validez</x:v>
      </x:c>
      <x:c r="B14" s="27" t="str">
        <x:v>Comprobación de retiros</x:v>
      </x:c>
      <x:c r="C14" s="27" t="str">
        <x:v>Completo solo si las cuatro categorías de retiros contienen valores numéricos.</x:v>
      </x:c>
      <x:c r="D14" s="27" t="str">
        <x:v>Una celda vacía significa desconocido, no cero. Un residuo negativo exige revisar la clasificación.</x:v>
      </x:c>
    </x:row>
    <x:row r="15" ht="24" hidden="0" customHeight="1">
      <x:c r="A15" s="27" t="str">
        <x:v>Comparabilidad</x:v>
      </x:c>
      <x:c r="B15" s="27" t="str">
        <x:v>Condiciones operativas</x:v>
      </x:c>
      <x:c r="C15" s="27" t="str">
        <x:v>Registros de mineral/alimentación, F80, P80, capacidad, energía, velocidad, pulpa, carga, revestimientos, paradas y estabilización.</x:v>
      </x:c>
      <x:c r="D15" s="27" t="str">
        <x:v>Texto registrado igual solo comprueba el registro; el equipo técnico del comprador decide si las condiciones físicas son comparables.</x:v>
      </x:c>
    </x:row>
    <x:row r="16" ht="24" hidden="0" customHeight="1">
      <x:c r="A16" s="27" t="str">
        <x:v>Protocolo</x:v>
      </x:c>
      <x:c r="B16" s="27" t="str">
        <x:v>Criterio de aceptación</x:v>
      </x:c>
      <x:c r="C16" s="27" t="str">
        <x:v>Criterio de decisión del comprador, definido previamente para bloques repetidos e incertidumbre.</x:v>
      </x:c>
      <x:c r="D16" s="27" t="str">
        <x:v>Este libro no fija un objetivo universal de kg/t, duración mínima, factor de corrección ni clasificación de proveedores.</x:v>
      </x:c>
    </x:row>
    <x:row r="17" ht="24" hidden="0" customHeight="1">
      <x:c r="A17" s="27" t="str">
        <x:v>Protocolo</x:v>
      </x:c>
      <x:c r="B17" s="27" t="str">
        <x:v>Regla de parada</x:v>
      </x:c>
      <x:c r="C17" s="27" t="str">
        <x:v>Condiciones de seguridad, equipo, proceso e integridad de datos definidas previamente que obligan a pausar o terminar la prueba.</x:v>
      </x:c>
      <x:c r="D17" s="27" t="str">
        <x:v>Siempre prevalecen los procedimientos de seguridad y operación de la planta.</x:v>
      </x:c>
    </x:row>
    <x:row r="18" ht="24" hidden="0" customHeight="1">
      <x:c r="A18" s="29" t="str">
        <x:v>Fuente</x:v>
      </x:c>
      <x:c r="B18" s="29" t="str">
        <x:v>Guía de medición JOTAIN</x:v>
      </x:c>
      <x:c r="C18" s="29" t="str">
        <x:v>https://jotainmaterials.com/es/technical-resources/grinding-rod-wear-rate-consumption-trial/</x:v>
      </x:c>
      <x:c r="D18" s="29" t="str">
        <x:v>Método público de balance de masa, registro de pérdidas, periodos comparables y límites de la evidencia.</x:v>
      </x:c>
    </x:row>
    <x:row r="19" ht="24" hidden="0" customHeight="1">
      <x:c r="A19" s="29" t="str">
        <x:v>Fuente</x:v>
      </x:c>
      <x:c r="B19" s="29" t="str">
        <x:v>Guía NIST sobre procesos de medición</x:v>
      </x:c>
      <x:c r="C19" s="29" t="str">
        <x:v>https://www.nist.gov/publications/nistsematech-engineering-statistics-handbook-chapter-2-measurement-process</x:v>
      </x:c>
      <x:c r="D19" s="29" t="str">
        <x:v>Fundamenta repetibilidad, reproducibilidad, estabilidad, calibración e incertidumbre; no fija un umbral de aceptación para barras de molienda.</x:v>
      </x:c>
    </x:row>
    <x:row r="20" ht="24" hidden="0" customHeight="1">
      <x:c r="A20" s="29" t="str">
        <x:v>Fuente</x:v>
      </x:c>
      <x:c r="B20" s="29" t="str">
        <x:v>Sepúlveda (2004)</x:v>
      </x:c>
      <x:c r="C20" s="29" t="str">
        <x:v>https://doi.org/10.1016/j.mineng.2004.08.007</x:v>
      </x:c>
      <x:c r="D20" s="29" t="str">
        <x:v>Rigor de una campaña de medios de molienda a escala de planta; el método detallado se centra en bolas y no constituye una prueba de barras lista para aplicar.</x:v>
      </x:c>
    </x:row>
    <x:row r="21" ht="24" hidden="0" customHeight="1">
      <x:c r="A21" s="45" t="str">
        <x:v>Límite de uso</x:v>
      </x:c>
      <x:c r="B21" s="45" t="str">
        <x:v>Sin decisión de proveedor</x:v>
      </x:c>
      <x:c r="C21" s="45" t="str">
        <x:v>Un menor kg/t en la prueba es una observación dentro de los bloques registrados.</x:v>
      </x:c>
      <x:c r="D21" s="45" t="str">
        <x:v>Revise bloques repetidos, incertidumbre, exigencia operativa, cumplimiento del protocolo y requisitos comerciales.</x:v>
      </x:c>
    </x:row>
    <x:row r="22" ht="15" hidden="0" customHeight="1">
      <x:c r="A22" s="2"/>
      <x:c r="B22" s="2"/>
      <x:c r="C22" s="2"/>
      <x:c r="D22" s="2"/>
    </x:row>
    <x:row r="23" ht="15" hidden="0" customHeight="1">
      <x:c r="A23" s="2"/>
      <x:c r="B23" s="2"/>
      <x:c r="C23" s="2"/>
      <x:c r="D23" s="2"/>
    </x:row>
    <x:row r="24" ht="15" hidden="0" customHeight="1">
      <x:c r="A24" s="2"/>
      <x:c r="B24" s="2"/>
      <x:c r="C24" s="2"/>
      <x:c r="D24" s="2"/>
    </x:row>
  </x:sheetData>
  <x:mergeCells>
    <x:mergeCell ref="A1:D1"/>
    <x:mergeCell ref="A2:D2"/>
  </x:mergeCells>
  <x:pageMargins left="0.7" right="0.7" top="0.75" bottom="0.75" header="0.3" footer="0.3"/>
</x:worksheet>
</file>