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7c995207ed4af7" /></Relationships>
</file>

<file path=xl/workbook.xml><?xml version="1.0" encoding="utf-8"?>
<x:workbook xmlns:x="http://schemas.openxmlformats.org/spreadsheetml/2006/main">
  <x:sheets>
    <x:sheet xmlns:r="http://schemas.openxmlformats.org/officeDocument/2006/relationships" name="Tổng hợp thử nghiệm" sheetId="1" r:id="R9bf08ec61225457b"/>
    <x:sheet xmlns:r="http://schemas.openxmlformats.org/officeDocument/2006/relationships" name="Đề cương thử nghiệm" sheetId="2" r:id="Rf4e1dbee8f4748d2"/>
    <x:sheet xmlns:r="http://schemas.openxmlformats.org/officeDocument/2006/relationships" name="Khoảng vận hành" sheetId="3" r:id="R2dee14e7daed4522"/>
    <x:sheet xmlns:r="http://schemas.openxmlformats.org/officeDocument/2006/relationships" name="Hướng dẫn dữ liệu" sheetId="4" r:id="R2be3fa7769c246ea"/>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0"/>
    <x:numFmt numFmtId="202" formatCode="0.000"/>
    <x:numFmt numFmtId="203" formatCode="0.0%"/>
    <x:numFmt numFmtId="204" formatCode="yyyy-mm-dd"/>
  </x:numFmts>
  <x:fonts count="7">
    <x:font>
      <x:sz val="11"/>
      <x:name val="Carlito"/>
    </x:font>
    <x:font>
      <x:sz val="10"/>
      <x:color rgb="FF10202D"/>
      <x:name val="Arial"/>
    </x:font>
    <x:font>
      <x:b/>
      <x:sz val="19"/>
      <x:color rgb="FFFFFFFF"/>
      <x:name val="Arial"/>
    </x:font>
    <x:font>
      <x:sz val="10"/>
      <x:color rgb="FF5B6E7D"/>
      <x:name val="Arial"/>
    </x:font>
    <x:font>
      <x:b/>
      <x:sz val="10"/>
      <x:color rgb="FF10202D"/>
      <x:name val="Arial"/>
    </x:font>
    <x:font>
      <x:sz val="9"/>
      <x:color rgb="FF5B6E7D"/>
      <x:name val="Arial"/>
    </x:font>
    <x:font>
      <x:b/>
      <x:sz val="9"/>
      <x:color rgb="FFFFFFFF"/>
      <x:name val="Arial"/>
    </x:font>
  </x:fonts>
  <x:fills count="7">
    <x:fill>
      <x:patternFill patternType="none"/>
    </x:fill>
    <x:fill>
      <x:patternFill patternType="gray125"/>
    </x:fill>
    <x:fill>
      <x:patternFill patternType="solid">
        <x:fgColor rgb="FF072743"/>
      </x:patternFill>
    </x:fill>
    <x:fill>
      <x:patternFill patternType="solid">
        <x:fgColor rgb="FFEEF4F7"/>
      </x:patternFill>
    </x:fill>
    <x:fill>
      <x:patternFill patternType="solid">
        <x:fgColor rgb="FFFFF1CC"/>
      </x:patternFill>
    </x:fill>
    <x:fill>
      <x:patternFill patternType="solid">
        <x:fgColor rgb="FF315C3D"/>
      </x:patternFill>
    </x:fill>
    <x:fill>
      <x:patternFill patternType="solid">
        <x:fgColor rgb="FFFFF8DC"/>
      </x:patternFill>
    </x:fill>
  </x:fills>
  <x:borders count="3">
    <x:border/>
    <x:border>
      <x:left style="thin">
        <x:color rgb="FFFFFFFF"/>
      </x:left>
      <x:right style="thin">
        <x:color rgb="FFFFFFFF"/>
      </x:right>
      <x:top style="thin">
        <x:color rgb="FFFFFFFF"/>
      </x:top>
      <x:bottom style="thin">
        <x:color rgb="FFFFFFFF"/>
      </x:bottom>
    </x:border>
    <x:border>
      <x:left style="thin">
        <x:color rgb="FFCBD7DF"/>
      </x:left>
      <x:right style="thin">
        <x:color rgb="FFCBD7DF"/>
      </x:right>
      <x:top style="thin">
        <x:color rgb="FFCBD7DF"/>
      </x:top>
      <x:bottom style="thin">
        <x:color rgb="FFCBD7DF"/>
      </x:bottom>
    </x:border>
  </x:borders>
  <x:cellStyleXfs count="1">
    <x:xf numFmtId="0" fontId="0" fillId="0" borderId="0"/>
  </x:cellStyleXfs>
  <x:cellXfs count="4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1" xfId="0" applyNumberFormat="1" applyFont="1" applyFill="1" applyBorder="1" applyAlignment="1">
      <x:alignment vertical="center"/>
    </x:xf>
    <x:xf numFmtId="0" fontId="6" fillId="5" borderId="1" xfId="0" applyNumberFormat="1" applyFont="1" applyFill="1" applyBorder="1" applyAlignment="1">
      <x:alignment vertical="center" wrapText="1"/>
    </x:xf>
    <x:xf numFmtId="20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202" fontId="1" fillId="3" borderId="0" xfId="0" applyNumberFormat="1" applyFont="1" applyFill="1" applyBorder="1" applyAlignment="1">
      <x:alignment vertical="center"/>
    </x:xf>
    <x:xf numFmtId="203" fontId="1"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3" fontId="1" fillId="3" borderId="0"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200" fontId="1" fillId="3" borderId="2"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201" fontId="1" fillId="3" borderId="2" xfId="0" applyNumberFormat="1" applyFont="1" applyFill="1" applyBorder="1" applyAlignment="1">
      <x:alignment vertical="center" wrapText="1"/>
    </x:xf>
    <x:xf numFmtId="202" fontId="1" fillId="3" borderId="2" xfId="0" applyNumberFormat="1" applyFont="1" applyFill="1" applyBorder="1" applyAlignment="1">
      <x:alignment vertical="center" wrapText="1"/>
    </x:xf>
    <x:xf numFmtId="203" fontId="1" fillId="3" borderId="2"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 fillId="6" borderId="0" xfId="0" applyNumberFormat="1" applyFont="1" applyFill="1" applyBorder="1" applyAlignment="1">
      <x:alignment vertical="center" wrapText="1"/>
    </x:xf>
    <x:xf numFmtId="0" fontId="1" fillId="6" borderId="2" xfId="0" applyNumberFormat="1" applyFont="1" applyFill="1" applyBorder="1" applyAlignment="1">
      <x:alignment vertical="center" wrapText="1"/>
    </x:xf>
    <x:xf numFmtId="0" fontId="1" fillId="6" borderId="2" xfId="0" applyNumberFormat="1" applyFont="1" applyFill="1" applyBorder="1" applyAlignment="1">
      <x:alignment vertical="center"/>
    </x:xf>
    <x:xf numFmtId="0" fontId="1" fillId="3" borderId="2" xfId="0" applyNumberFormat="1" applyFont="1" applyFill="1" applyBorder="1" applyAlignment="1">
      <x:alignment vertical="center"/>
    </x:xf>
    <x:xf numFmtId="204" fontId="1" fillId="6" borderId="2" xfId="0" applyNumberFormat="1" applyFont="1" applyFill="1" applyBorder="1" applyAlignment="1">
      <x:alignment vertical="center"/>
    </x:xf>
    <x:xf numFmtId="201" fontId="1" fillId="6" borderId="2" xfId="0" applyNumberFormat="1" applyFont="1" applyFill="1" applyBorder="1" applyAlignment="1">
      <x:alignment vertical="center"/>
    </x:xf>
    <x:xf numFmtId="201" fontId="1" fillId="3" borderId="2" xfId="0" applyNumberFormat="1" applyFont="1" applyFill="1" applyBorder="1" applyAlignment="1">
      <x:alignment vertical="center"/>
    </x:xf>
    <x:xf numFmtId="202" fontId="1" fillId="3" borderId="2" xfId="0" applyNumberFormat="1" applyFont="1" applyFill="1" applyBorder="1" applyAlignment="1">
      <x:alignment vertical="center"/>
    </x:xf>
    <x:xf numFmtId="204" fontId="1" fillId="6" borderId="2" xfId="0" applyNumberFormat="1" applyFont="1" applyFill="1" applyBorder="1" applyAlignment="1">
      <x:alignment vertical="center" wrapText="1"/>
    </x:xf>
    <x:xf numFmtId="201" fontId="1" fillId="6" borderId="2" xfId="0" applyNumberFormat="1" applyFont="1" applyFill="1" applyBorder="1" applyAlignment="1">
      <x:alignment vertical="center" wrapText="1"/>
    </x:xf>
    <x:xf numFmtId="0" fontId="1" fillId="0" borderId="2" xfId="0" applyNumberFormat="1" applyFont="1" applyFill="1" applyBorder="1" applyAlignment="1">
      <x:alignment vertical="center"/>
    </x:xf>
    <x:xf numFmtId="0" fontId="1" fillId="4" borderId="2" xfId="0" applyNumberFormat="1" applyFont="1" applyFill="1" applyBorder="1" applyAlignment="1">
      <x:alignment vertical="center" wrapText="1"/>
    </x:xf>
  </x:cellXfs>
  <x:cellStyles count="1">
    <x:cellStyle name="Normal" xfId="0"/>
  </x:cellStyles>
  <x:dxfs count="2">
    <x:dxf>
      <x:font>
        <x:b/>
        <x:color rgb="FF9B1C1C"/>
      </x:font>
      <x:fill>
        <x:patternFill>
          <x:bgColor rgb="FFFDE8E7"/>
        </x:patternFill>
      </x:fill>
    </x:dxf>
    <x:dxf>
      <x:font>
        <x:b/>
        <x:color rgb="FF8A5B00"/>
      </x:font>
      <x:fill>
        <x:patternFill>
          <x:bgColor rgb="FFFFF1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6b0b04763774322" /><Relationship Type="http://schemas.openxmlformats.org/officeDocument/2006/relationships/theme" Target="/xl/theme/theme1.xml" Id="Re1d79ce5c0a24561" /><Relationship Type="http://schemas.openxmlformats.org/officeDocument/2006/relationships/sharedStrings" Target="/xl/sharedStrings.xml" Id="R04b07edec12e442d" /><Relationship Type="http://schemas.openxmlformats.org/officeDocument/2006/relationships/worksheet" Target="/xl/worksheets/sheet1.xml" Id="R9bf08ec61225457b" /><Relationship Type="http://schemas.openxmlformats.org/officeDocument/2006/relationships/worksheet" Target="/xl/worksheets/sheet2.xml" Id="Rf4e1dbee8f4748d2" /><Relationship Type="http://schemas.openxmlformats.org/officeDocument/2006/relationships/worksheet" Target="/xl/worksheets/sheet3.xml" Id="R2dee14e7daed4522" /><Relationship Type="http://schemas.openxmlformats.org/officeDocument/2006/relationships/worksheet" Target="/xl/worksheets/sheet4.xml" Id="R2be3fa7769c246ea" /></Relationships>
</file>

<file path=xl/tables/table1.xml><?xml version="1.0" encoding="utf-8"?>
<x:table xmlns:x="http://schemas.openxmlformats.org/spreadsheetml/2006/main" id="1" name="OperatingBlocksTable" displayName="OperatingBlocksTable" ref="A6:AL106" headerRowCount="1" totalsRowCount="0" totalsRowShown="0">
  <x:autoFilter ref="A6:AL106"/>
  <x:tableColumns count="38">
    <x:tableColumn id="1" name="Mã khoảng vận hành"/>
    <x:tableColumn id="2" name="Bắt đầu kỳ"/>
    <x:tableColumn id="3" name="Kết thúc kỳ"/>
    <x:tableColumn id="4" name="Nhóm dữ liệu"/>
    <x:tableColumn id="5" name="Mã nhà máy / máy nghiền"/>
    <x:tableColumn id="6" name="Nhà cung cấp / lô / mẻ luyện"/>
    <x:tableColumn id="7" name="Yêu cầu kỹ thuật thanh nghiền"/>
    <x:tableColumn id="8" name="Người phụ trách dữ liệu"/>
    <x:tableColumn id="9" name="Thanh nạp vào (kg)"/>
    <x:tableColumn id="10" name="Thanh còn dùng được chuyển ra (kg)"/>
    <x:tableColumn id="11" name="Tải thanh đầu kỳ (kg)"/>
    <x:tableColumn id="12" name="Tải thanh cuối kỳ (kg)"/>
    <x:tableColumn id="13" name="Liệu cấp mới quy khô (t)"/>
    <x:tableColumn id="14" name="Tiêu hao tổng (kg)"/>
    <x:tableColumn id="15" name="Tiêu hao tổng kg/t"/>
    <x:tableColumn id="16" name="Thanh gãy (kg)"/>
    <x:tableColumn id="17" name="Thanh cong (kg)"/>
    <x:tableColumn id="18" name="Lấy ra theo kế hoạch (kg)"/>
    <x:tableColumn id="19" name="Thu hồi loại khác (kg)"/>
    <x:tableColumn id="20" name="Thu hồi đã phân loại (kg)"/>
    <x:tableColumn id="21" name="Phần chênh còn lại (kg)"/>
    <x:tableColumn id="22" name="Phần chênh còn lại kg/t"/>
    <x:tableColumn id="23" name="Kiểm tra cân bằng khối lượng"/>
    <x:tableColumn id="24" name="Kiểm tra hồ sơ lượng lấy ra"/>
    <x:tableColumn id="25" name="Nhóm quặng / liệu cấp"/>
    <x:tableColumn id="26" name="Cơ sở cỡ hạt cấp / F80"/>
    <x:tableColumn id="27" name="Cỡ hạt sản phẩm / P80"/>
    <x:tableColumn id="28" name="Dải năng suất / lưu lượng liệu cấp"/>
    <x:tableColumn id="29" name="Công suất / năng lượng riêng"/>
    <x:tableColumn id="30" name="Tốc độ máy nghiền"/>
    <x:tableColumn id="31" name="Nước / hàm lượng rắn trong bùn"/>
    <x:tableColumn id="32" name="Cách quản lý tải thanh"/>
    <x:tableColumn id="33" name="Tình trạng tấm lót / cửa xả"/>
    <x:tableColumn id="34" name="Thời gian dừng / sai lệch"/>
    <x:tableColumn id="35" name="Chuyển tiếp / ổn định"/>
    <x:tableColumn id="36" name="Cơ sở đo / hiệu chuẩn"/>
    <x:tableColumn id="37" name="Đưa vào tính?"/>
    <x:tableColumn id="38" name="Lý do loại trừ / ghi chú"/>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36e474ce54e04cbc" /></Relationships>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6" hidden="0" customWidth="1"/>
    <x:col min="2" max="2" width="32" hidden="0" customWidth="1"/>
    <x:col min="3" max="3" width="10" hidden="0" customWidth="1"/>
    <x:col min="4" max="4" width="20" hidden="0" customWidth="1"/>
    <x:col min="5" max="5" width="20" hidden="0" customWidth="1"/>
    <x:col min="6" max="6" width="20" hidden="0" customWidth="1"/>
    <x:col min="7" max="7" width="28" hidden="0" customWidth="1"/>
    <x:col min="8" max="8" width="52" hidden="0" customWidth="1"/>
  </x:cols>
  <x:sheetData>
    <x:row r="1" ht="22.799999237060547" hidden="0" customHeight="1">
      <x:c r="A1" s="4" t="str">
        <x:v>Sổ theo dõi thử nghiệm thanh nghiền JOTAIN</x:v>
      </x:c>
      <x:c r="B1" s="4"/>
      <x:c r="C1" s="4"/>
      <x:c r="D1" s="4"/>
      <x:c r="E1" s="4"/>
      <x:c r="F1" s="4"/>
      <x:c r="G1" s="4"/>
      <x:c r="H1" s="4"/>
    </x:row>
    <x:row r="2" ht="44" hidden="0" customHeight="1">
      <x:c r="A2" s="7" t="str">
        <x:v>Điền đề cương thử nghiệm, ghi nhận nhiều khoảng vận hành, rồi chỉ chọn Có cho các dòng đã được bên mua chấp thuận trong Khoảng vận hành. Trang tổng hợp liên kết bằng công thức; không nhập riêng dữ liệu thử nghiệm tại đây.</x:v>
      </x:c>
      <x:c r="B2" s="7"/>
      <x:c r="C2" s="7"/>
      <x:c r="D2" s="7"/>
      <x:c r="E2" s="7"/>
      <x:c r="F2" s="7"/>
      <x:c r="G2" s="7"/>
      <x:c r="H2" s="7"/>
    </x:row>
    <x:row r="3" ht="15" hidden="0" customHeight="1">
      <x:c r="A3" s="2"/>
      <x:c r="B3" s="2"/>
      <x:c r="C3" s="2"/>
      <x:c r="D3" s="2"/>
      <x:c r="E3" s="2"/>
      <x:c r="F3" s="2"/>
      <x:c r="G3" s="2"/>
      <x:c r="H3" s="2"/>
    </x:row>
    <x:row r="4" ht="44" hidden="0" customHeight="1">
      <x:c r="A4" s="10" t="str">
        <x:v>Giới hạn diễn giải: tiêu hao tổng tính bằng kg/t là kết quả cân bằng khối lượng. Chỉ số này không chứng minh mức mòn tiến triển, tuổi thọ thanh nghiền của một nhà cung cấp, tính phù hợp của sản phẩm hay nguyên nhân tổn thất.</x:v>
      </x:c>
      <x:c r="B4" s="10"/>
      <x:c r="C4" s="10"/>
      <x:c r="D4" s="10"/>
      <x:c r="E4" s="10"/>
      <x:c r="F4" s="10"/>
      <x:c r="G4" s="10"/>
      <x:c r="H4" s="10"/>
    </x:row>
    <x:row r="5" ht="44" hidden="0" customHeight="1">
      <x:c r="A5" s="12" t="str">
        <x:v>Tiêu hao tổng bình quân gia quyền, kg/t = tổng tiêu hao của các khoảng hợp lệ được chọn / tổng lượng liệu cấp mới quy khô của chính các khoảng đó. Các dòng ví dụ mặc định không được tính.</x:v>
      </x:c>
      <x:c r="B5" s="12"/>
      <x:c r="C5" s="12"/>
      <x:c r="D5" s="12"/>
      <x:c r="E5" s="12"/>
      <x:c r="F5" s="12"/>
      <x:c r="G5" s="12"/>
      <x:c r="H5" s="12"/>
    </x:row>
    <x:row r="6" ht="42" hidden="0" customHeight="1">
      <x:c r="A6" s="16" t="str">
        <x:v>Nhóm</x:v>
      </x:c>
      <x:c r="B6" s="16" t="str">
        <x:v>Chỉ tiêu</x:v>
      </x:c>
      <x:c r="C6" s="16" t="str">
        <x:v>Đơn vị</x:v>
      </x:c>
      <x:c r="D6" s="16" t="str">
        <x:v>Đối chứng</x:v>
      </x:c>
      <x:c r="E6" s="16" t="str">
        <x:v>Thử nghiệm</x:v>
      </x:c>
      <x:c r="F6" s="16" t="str">
        <x:v>Thử nghiệm - đối chứng</x:v>
      </x:c>
      <x:c r="G6" s="16" t="str">
        <x:v>Kiểm tra trước khi kết luận</x:v>
      </x:c>
      <x:c r="H6" s="16" t="str">
        <x:v>Diễn giải</x:v>
      </x:c>
    </x:row>
    <x:row r="7" ht="24" hidden="0" customHeight="1">
      <x:c r="A7" s="27" t="str">
        <x:v>Lựa chọn</x:v>
      </x:c>
      <x:c r="B7" s="27" t="str">
        <x:v>Số dòng chọn Có</x:v>
      </x:c>
      <x:c r="C7" s="27" t="str">
        <x:v>số lượng</x:v>
      </x:c>
      <x:c r="D7" s="28" t="n">
        <x:f>COUNTIFS('Khoảng vận hành'!$D$7:$D$106,"Đối chứng",'Khoảng vận hành'!$AK$7:$AK$106,"Có",'Khoảng vận hành'!$A$7:$A$106,"&lt;&gt;")</x:f>
        <x:v>0</x:v>
      </x:c>
      <x:c r="E7" s="28" t="n">
        <x:f>COUNTIFS('Khoảng vận hành'!$D$7:$D$106,"Thử nghiệm",'Khoảng vận hành'!$AK$7:$AK$106,"Có",'Khoảng vận hành'!$A$7:$A$106,"&lt;&gt;")</x:f>
        <x:v>0</x:v>
      </x:c>
      <x:c r="F7" s="28" t="str">
        <x:f>IF(OR(D7="",E7=""),"",E7-D7)</x:f>
      </x:c>
      <x:c r="G7" s="29" t="str">
        <x:v>Chỉ các dòng có Đưa vào tính? = Có mới được xem xét.</x:v>
      </x:c>
      <x:c r="H7" s="27" t="str">
        <x:v>Các dòng ví dụ mặc định chọn Không.</x:v>
      </x:c>
    </x:row>
    <x:row r="8" ht="24" hidden="0" customHeight="1">
      <x:c r="A8" s="27" t="str">
        <x:v>Tính hợp lệ</x:v>
      </x:c>
      <x:c r="B8" s="27" t="str">
        <x:v>Khoảng có cân bằng khối lượng hợp lệ</x:v>
      </x:c>
      <x:c r="C8" s="27" t="str">
        <x:v>số lượng</x:v>
      </x:c>
      <x:c r="D8" s="28" t="n">
        <x:f>COUNTIFS('Khoảng vận hành'!$D$7:$D$106,"Đối chứng",'Khoảng vận hành'!$AK$7:$AK$106,"Có",'Khoảng vận hành'!$W$7:$W$106,"Đủ điều kiện")</x:f>
        <x:v>0</x:v>
      </x:c>
      <x:c r="E8" s="28" t="n">
        <x:f>COUNTIFS('Khoảng vận hành'!$D$7:$D$106,"Thử nghiệm",'Khoảng vận hành'!$AK$7:$AK$106,"Có",'Khoảng vận hành'!$W$7:$W$106,"Đủ điều kiện")</x:f>
        <x:v>0</x:v>
      </x:c>
      <x:c r="F8" s="28" t="str">
        <x:f>IF(OR(D8="",E8=""),"",E8-D8)</x:f>
      </x:c>
      <x:c r="G8" s="29" t="str">
        <x:v>Các dòng đủ dữ liệu cân bằng khối lượng và có kết quả không âm.</x:v>
      </x:c>
      <x:c r="H8" s="27" t="str">
        <x:v>Các dòng có tiêu hao tổng âm vẫn hiển thị nhưng không được đưa vào phép tính tổng hợp.</x:v>
      </x:c>
    </x:row>
    <x:row r="9" ht="24" hidden="0" customHeight="1">
      <x:c r="A9" s="27" t="str">
        <x:v>Cân bằng khối lượng</x:v>
      </x:c>
      <x:c r="B9" s="27" t="str">
        <x:v>Tổng tiêu hao</x:v>
      </x:c>
      <x:c r="C9" s="27" t="str">
        <x:v>kg</x:v>
      </x:c>
      <x:c r="D9" s="30" t="str">
        <x:f>IF(D8=0,"",SUMIFS('Khoảng vận hành'!$N$7:$N$106,'Khoảng vận hành'!$D$7:$D$106,"Đối chứng",'Khoảng vận hành'!$AK$7:$AK$106,"Có",'Khoảng vận hành'!$W$7:$W$106,"Đủ điều kiện"))</x:f>
      </x:c>
      <x:c r="E9" s="30" t="str">
        <x:f>IF(E8=0,"",SUMIFS('Khoảng vận hành'!$N$7:$N$106,'Khoảng vận hành'!$D$7:$D$106,"Thử nghiệm",'Khoảng vận hành'!$AK$7:$AK$106,"Có",'Khoảng vận hành'!$W$7:$W$106,"Đủ điều kiện"))</x:f>
      </x:c>
      <x:c r="F9" s="30" t="str">
        <x:f>IF(OR(D9="",E9=""),"",E9-D9)</x:f>
      </x:c>
      <x:c r="G9" s="29" t="str">
        <x:v>Không cộng lại lượng thanh đã lấy ra và thu hồi vào tiêu hao tổng.</x:v>
      </x:c>
      <x:c r="H9" s="27" t="str">
        <x:v>Cộng trên các khoảng đã chọn.</x:v>
      </x:c>
    </x:row>
    <x:row r="10" ht="24" hidden="0" customHeight="1">
      <x:c r="A10" s="27" t="str">
        <x:v>Mẫu số</x:v>
      </x:c>
      <x:c r="B10" s="27" t="str">
        <x:v>Tổng lượng liệu cấp mới quy khô</x:v>
      </x:c>
      <x:c r="C10" s="27" t="str">
        <x:v>t</x:v>
      </x:c>
      <x:c r="D10" s="30" t="str">
        <x:f>IF(D8=0,"",SUMIFS('Khoảng vận hành'!$M$7:$M$106,'Khoảng vận hành'!$D$7:$D$106,"Đối chứng",'Khoảng vận hành'!$AK$7:$AK$106,"Có",'Khoảng vận hành'!$W$7:$W$106,"Đủ điều kiện"))</x:f>
      </x:c>
      <x:c r="E10" s="30" t="str">
        <x:f>IF(E8=0,"",SUMIFS('Khoảng vận hành'!$M$7:$M$106,'Khoảng vận hành'!$D$7:$D$106,"Thử nghiệm",'Khoảng vận hành'!$AK$7:$AK$106,"Có",'Khoảng vận hành'!$W$7:$W$106,"Đủ điều kiện"))</x:f>
      </x:c>
      <x:c r="F10" s="30" t="str">
        <x:f>IF(OR(D10="",E10=""),"",E10-D10)</x:f>
      </x:c>
      <x:c r="G10" s="29" t="str">
        <x:v>Tấn hệ mét của lượng liệu cấp mới quy khô.</x:v>
      </x:c>
      <x:c r="H10" s="27" t="str">
        <x:v>Đồng bộ việc hiệu chỉnh độ ẩm và các mốc thời gian.</x:v>
      </x:c>
    </x:row>
    <x:row r="11" ht="24" hidden="0" customHeight="1">
      <x:c r="A11" s="27" t="str">
        <x:v>Giá trị tính toán</x:v>
      </x:c>
      <x:c r="B11" s="27" t="str">
        <x:v>Tiêu hao tổng bình quân gia quyền</x:v>
      </x:c>
      <x:c r="C11" s="27" t="str">
        <x:v>kg/t</x:v>
      </x:c>
      <x:c r="D11" s="31" t="str">
        <x:f>IF(OR(D9="",D10&lt;=0),"",D9/D10)</x:f>
      </x:c>
      <x:c r="E11" s="31" t="str">
        <x:f>IF(OR(E9="",E10&lt;=0),"",E9/E10)</x:f>
      </x:c>
      <x:c r="F11" s="31" t="str">
        <x:f>IF(OR(D11="",E11=""),"",E11-D11)</x:f>
      </x:c>
      <x:c r="G11" s="29" t="str">
        <x:v>Tính gia quyền trên các khoảng hợp lệ được chọn.</x:v>
      </x:c>
      <x:c r="H11" s="27" t="str">
        <x:v>Tổng tiêu hao, kg / tổng liệu cấp quy khô, t.</x:v>
      </x:c>
    </x:row>
    <x:row r="12" ht="24" hidden="0" customHeight="1">
      <x:c r="A12" s="27" t="str">
        <x:v>Đối chiếu</x:v>
      </x:c>
      <x:c r="B12" s="27" t="str">
        <x:v>Lượng lấy ra thu hồi đã phân loại</x:v>
      </x:c>
      <x:c r="C12" s="27" t="str">
        <x:v>kg</x:v>
      </x:c>
      <x:c r="D12" s="30" t="str">
        <x:f>IF(D8=0,"",SUMIFS('Khoảng vận hành'!$T$7:$T$106,'Khoảng vận hành'!$D$7:$D$106,"Đối chứng",'Khoảng vận hành'!$AK$7:$AK$106,"Có",'Khoảng vận hành'!$W$7:$W$106,"Đủ điều kiện",'Khoảng vận hành'!$X$7:$X$106,"Đủ dữ liệu"))</x:f>
      </x:c>
      <x:c r="E12" s="30" t="str">
        <x:f>IF(E8=0,"",SUMIFS('Khoảng vận hành'!$T$7:$T$106,'Khoảng vận hành'!$D$7:$D$106,"Thử nghiệm",'Khoảng vận hành'!$AK$7:$AK$106,"Có",'Khoảng vận hành'!$W$7:$W$106,"Đủ điều kiện",'Khoảng vận hành'!$X$7:$X$106,"Đủ dữ liệu"))</x:f>
      </x:c>
      <x:c r="F12" s="30" t="str">
        <x:f>IF(OR(D12="",E12=""),"",E12-D12)</x:f>
      </x:c>
      <x:c r="G12" s="29" t="str">
        <x:v>Chỉ dùng các khoảng đã điền đủ bốn mục lượng lấy ra.</x:v>
      </x:c>
      <x:c r="H12" s="27" t="str">
        <x:v>Gồm thanh gãy, thanh cong, lượng lấy ra theo kế hoạch và các loại thu hồi khác.</x:v>
      </x:c>
    </x:row>
    <x:row r="13" ht="24" hidden="0" customHeight="1">
      <x:c r="A13" s="27" t="str">
        <x:v>Đối chiếu</x:v>
      </x:c>
      <x:c r="B13" s="27" t="str">
        <x:v>Phần chênh còn lại của cân bằng khối lượng</x:v>
      </x:c>
      <x:c r="C13" s="27" t="str">
        <x:v>kg</x:v>
      </x:c>
      <x:c r="D13" s="30" t="str">
        <x:f>IF(D8=0,"",SUMIFS('Khoảng vận hành'!$U$7:$U$106,'Khoảng vận hành'!$D$7:$D$106,"Đối chứng",'Khoảng vận hành'!$AK$7:$AK$106,"Có",'Khoảng vận hành'!$W$7:$W$106,"Đủ điều kiện",'Khoảng vận hành'!$X$7:$X$106,"Đủ dữ liệu"))</x:f>
      </x:c>
      <x:c r="E13" s="30" t="str">
        <x:f>IF(E8=0,"",SUMIFS('Khoảng vận hành'!$U$7:$U$106,'Khoảng vận hành'!$D$7:$D$106,"Thử nghiệm",'Khoảng vận hành'!$AK$7:$AK$106,"Có",'Khoảng vận hành'!$W$7:$W$106,"Đủ điều kiện",'Khoảng vận hành'!$X$7:$X$106,"Đủ dữ liệu"))</x:f>
      </x:c>
      <x:c r="F13" s="30" t="str">
        <x:f>IF(OR(D13="",E13=""),"",E13-D13)</x:f>
      </x:c>
      <x:c r="G13" s="29" t="str">
        <x:v>Tiêu hao tổng trừ lượng lấy ra thu hồi đã phân loại.</x:v>
      </x:c>
      <x:c r="H13" s="27" t="str">
        <x:v>Có thể gồm mòn, cuốn theo dòng xả, mảnh vỡ, trộn lẫn hoặc sai số đo.</x:v>
      </x:c>
    </x:row>
    <x:row r="14" ht="24" hidden="0" customHeight="1">
      <x:c r="A14" s="27" t="str">
        <x:v>Mẫu số</x:v>
      </x:c>
      <x:c r="B14" s="27" t="str">
        <x:v>Liệu cấp quy khô có đủ hồ sơ lượng lấy ra</x:v>
      </x:c>
      <x:c r="C14" s="27" t="str">
        <x:v>t</x:v>
      </x:c>
      <x:c r="D14" s="30" t="str">
        <x:f>IF(D8=0,"",SUMIFS('Khoảng vận hành'!$M$7:$M$106,'Khoảng vận hành'!$D$7:$D$106,"Đối chứng",'Khoảng vận hành'!$AK$7:$AK$106,"Có",'Khoảng vận hành'!$W$7:$W$106,"Đủ điều kiện",'Khoảng vận hành'!$X$7:$X$106,"Đủ dữ liệu"))</x:f>
      </x:c>
      <x:c r="E14" s="30" t="str">
        <x:f>IF(E8=0,"",SUMIFS('Khoảng vận hành'!$M$7:$M$106,'Khoảng vận hành'!$D$7:$D$106,"Thử nghiệm",'Khoảng vận hành'!$AK$7:$AK$106,"Có",'Khoảng vận hành'!$W$7:$W$106,"Đủ điều kiện",'Khoảng vận hành'!$X$7:$X$106,"Đủ dữ liệu"))</x:f>
      </x:c>
      <x:c r="F14" s="30" t="str">
        <x:f>IF(OR(D14="",E14=""),"",E14-D14)</x:f>
      </x:c>
      <x:c r="G14" s="29" t="str">
        <x:v>Mẫu số chỉ gồm các khoảng đủ hồ sơ để tính phần chênh còn lại.</x:v>
      </x:c>
      <x:c r="H14" s="27" t="str">
        <x:v>Tránh coi hồ sơ lượng lấy ra chưa đủ là giá trị bằng không.</x:v>
      </x:c>
    </x:row>
    <x:row r="15" ht="24" hidden="0" customHeight="1">
      <x:c r="A15" s="27" t="str">
        <x:v>Giá trị tính toán</x:v>
      </x:c>
      <x:c r="B15" s="27" t="str">
        <x:v>Phần chênh còn lại tính theo tấn liệu</x:v>
      </x:c>
      <x:c r="C15" s="27" t="str">
        <x:v>kg/t</x:v>
      </x:c>
      <x:c r="D15" s="31" t="str">
        <x:f>IF(OR(D13="",D14&lt;=0),"",D13/D14)</x:f>
      </x:c>
      <x:c r="E15" s="31" t="str">
        <x:f>IF(OR(E13="",E14&lt;=0),"",E13/E14)</x:f>
      </x:c>
      <x:c r="F15" s="31" t="str">
        <x:f>IF(OR(D15="",E15=""),"",E15-D15)</x:f>
      </x:c>
      <x:c r="G15" s="29" t="str">
        <x:v>Không mặc nhiên coi phần chênh còn lại là mòn tiến triển.</x:v>
      </x:c>
      <x:c r="H15" s="27" t="str">
        <x:v>Đọc cùng điều kiện vận hành của từng khoảng và đề cương thử nghiệm.</x:v>
      </x:c>
    </x:row>
    <x:row r="16" ht="24" hidden="0" customHeight="1">
      <x:c r="A16" s="27" t="str">
        <x:v>Kiểm tra</x:v>
      </x:c>
      <x:c r="B16" s="27" t="str">
        <x:v>Trạng thái các khoảng được chọn</x:v>
      </x:c>
      <x:c r="C16" s="27" t="str">
        <x:v>trạng thái</x:v>
      </x:c>
      <x:c r="D16" s="29" t="str">
        <x:f>IF(D7=0,"Chưa chọn dòng nào",IF(D8&lt;D7,"Rà soát dữ liệu khối lượng",IF(COUNTIFS('Khoảng vận hành'!$D$7:$D$106,"Đối chứng",'Khoảng vận hành'!$AK$7:$AK$106,"Có",'Khoảng vận hành'!$W$7:$W$106,"Đủ điều kiện",'Khoảng vận hành'!$X$7:$X$106,"Đủ dữ liệu")&lt;D8,"Rà soát số liệu lượng lấy ra","Sẵn sàng để bên mua rà soát")))</x:f>
        <x:v>Chưa chọn dòng nào</x:v>
      </x:c>
      <x:c r="E16" s="29" t="str">
        <x:f>IF(E7=0,"Chưa chọn dòng nào",IF(E8&lt;E7,"Rà soát dữ liệu khối lượng",IF(COUNTIFS('Khoảng vận hành'!$D$7:$D$106,"Thử nghiệm",'Khoảng vận hành'!$AK$7:$AK$106,"Có",'Khoảng vận hành'!$W$7:$W$106,"Đủ điều kiện",'Khoảng vận hành'!$X$7:$X$106,"Đủ dữ liệu")&lt;E8,"Rà soát số liệu lượng lấy ra","Sẵn sàng để bên mua rà soát")))</x:f>
        <x:v>Chưa chọn dòng nào</x:v>
      </x:c>
      <x:c r="F16" s="29"/>
      <x:c r="G16" s="29" t="str">
        <x:v>Xử lý hết các mục cần kiểm tra trước khi diễn giải kết quả so sánh.</x:v>
      </x:c>
      <x:c r="H16" s="27" t="str">
        <x:v>Bộ phận kỹ thuật bên mua quyết định đưa vào hoặc loại trừ dữ liệu.</x:v>
      </x:c>
    </x:row>
    <x:row r="17" ht="24" hidden="0" customHeight="1">
      <x:c r="A17" s="27" t="str">
        <x:v>So sánh</x:v>
      </x:c>
      <x:c r="B17" s="27" t="str">
        <x:v>Chênh lệch thử nghiệm so với đối chứng</x:v>
      </x:c>
      <x:c r="C17" s="27" t="str">
        <x:v>%</x:v>
      </x:c>
      <x:c r="D17" s="29"/>
      <x:c r="E17" s="32" t="str">
        <x:f>IF(OR(D11="",E11="",D11&lt;=0),"",(E11-D11)/D11)</x:f>
      </x:c>
      <x:c r="F17" s="29"/>
      <x:c r="G17" s="29" t="str">
        <x:v>Không tính khi giá trị đối chứng bằng không hoặc dữ liệu chưa đủ.</x:v>
      </x:c>
      <x:c r="H17" s="27" t="str">
        <x:v>(kg/t gia quyền của thử nghiệm - kg/t gia quyền của đối chứng) / kg/t gia quyền của đối chứng.</x:v>
      </x:c>
    </x:row>
    <x:row r="18" ht="24" hidden="0" customHeight="1">
      <x:c r="A18" s="27" t="str">
        <x:v>Kết luận</x:v>
      </x:c>
      <x:c r="B18" s="27" t="str">
        <x:v>Trạng thái so sánh</x:v>
      </x:c>
      <x:c r="C18" s="27" t="str">
        <x:v>trạng thái</x:v>
      </x:c>
      <x:c r="D18" s="29"/>
      <x:c r="E18" s="29" t="str">
        <x:f>IF(OR(D8=0,E8=0),"Bổ sung khoảng đối chứng và thử nghiệm hợp lệ",IF(OR(D16&lt;&gt;"Sẵn sàng để bên mua rà soát",E16&lt;&gt;"Sẵn sàng để bên mua rà soát"),"Xử lý các mục kiểm tra của khoảng đã chọn",IF(D11&lt;=0,"Giá trị đối chứng phải lớn hơn không","Cần bộ phận kỹ thuật bên mua rà soát")))</x:f>
        <x:v>Bổ sung khoảng đối chứng và thử nghiệm hợp lệ</x:v>
      </x:c>
      <x:c r="F18" s="29"/>
      <x:c r="G18" s="29" t="str">
        <x:v>Kết quả tính toán không phải quyết định lựa chọn nhà cung cấp.</x:v>
      </x:c>
      <x:c r="H18" s="27" t="str">
        <x:v>Áp dụng tiêu chí chấp nhận và dừng đã quy định trước trong Đề cương thử nghiệm.</x:v>
      </x:c>
    </x:row>
    <x:row r="19" ht="15" hidden="0" customHeight="1">
      <x:c r="A19" s="2"/>
      <x:c r="B19" s="2"/>
      <x:c r="C19" s="2"/>
      <x:c r="D19" s="2"/>
      <x:c r="E19" s="2"/>
      <x:c r="F19" s="2"/>
      <x:c r="G19" s="2"/>
      <x:c r="H19" s="2"/>
    </x:row>
    <x:row r="20" ht="15" hidden="0" customHeight="1">
      <x:c r="A20" s="16" t="str">
        <x:v>Liên kết đề cương</x:v>
      </x:c>
      <x:c r="B20" s="16" t="str">
        <x:v>Trường dữ liệu</x:v>
      </x:c>
      <x:c r="C20" s="16" t="str"/>
      <x:c r="D20" s="16" t="str">
        <x:v>Đối chứng / dùng chung</x:v>
      </x:c>
      <x:c r="E20" s="16" t="str">
        <x:v>Thử nghiệm</x:v>
      </x:c>
      <x:c r="F20" s="16" t="str"/>
      <x:c r="G20" s="16" t="str">
        <x:v>Kiểm tra hồ sơ</x:v>
      </x:c>
      <x:c r="H20" s="16" t="str">
        <x:v>Nguồn</x:v>
      </x:c>
    </x:row>
    <x:row r="21" ht="15" hidden="0" customHeight="1">
      <x:c r="A21" s="27" t="str">
        <x:v>Truy xuất</x:v>
      </x:c>
      <x:c r="B21" s="27" t="str">
        <x:v>Mã nhà máy / máy nghiền</x:v>
      </x:c>
      <x:c r="C21" s="27"/>
      <x:c r="D21" s="29" t="str">
        <x:f>IF('Đề cương thử nghiệm'!C6="","",'Đề cương thử nghiệm'!C6)</x:f>
      </x:c>
      <x:c r="E21" s="29" t="str">
        <x:f>IF('Đề cương thử nghiệm'!C6="","",'Đề cương thử nghiệm'!C6)</x:f>
      </x:c>
      <x:c r="F21" s="29"/>
      <x:c r="G21" s="29" t="str">
        <x:f>IF(OR(D21="",E21=""),"Còn thiếu",IF(D21=E21,"Nội dung ghi giống nhau","Rà soát chênh lệch"))</x:f>
        <x:v>Còn thiếu</x:v>
      </x:c>
      <x:c r="H21" s="27" t="str">
        <x:v>Liên kết từ Đề cương thử nghiệm; chỉnh sửa dữ liệu tại trang đó.</x:v>
      </x:c>
    </x:row>
    <x:row r="22" ht="15" hidden="0" customHeight="1">
      <x:c r="A22" s="27" t="str">
        <x:v>Truy xuất</x:v>
      </x:c>
      <x:c r="B22" s="27" t="str">
        <x:v>Giai đoạn vận hành</x:v>
      </x:c>
      <x:c r="C22" s="27"/>
      <x:c r="D22" s="29" t="str">
        <x:f>IF('Đề cương thử nghiệm'!C7="","",'Đề cương thử nghiệm'!C7)</x:f>
      </x:c>
      <x:c r="E22" s="29" t="str">
        <x:f>IF('Đề cương thử nghiệm'!C8="","",'Đề cương thử nghiệm'!C8)</x:f>
      </x:c>
      <x:c r="F22" s="29"/>
      <x:c r="G22" s="29" t="str">
        <x:f>IF(OR(D22="",E22=""),"Còn thiếu",IF(D22=E22,"Nội dung ghi giống nhau","Rà soát chênh lệch"))</x:f>
        <x:v>Còn thiếu</x:v>
      </x:c>
      <x:c r="H22" s="27" t="str">
        <x:v>Liên kết từ Đề cương thử nghiệm; chỉnh sửa dữ liệu tại trang đó.</x:v>
      </x:c>
    </x:row>
    <x:row r="23" ht="15" hidden="0" customHeight="1">
      <x:c r="A23" s="27" t="str">
        <x:v>Truy xuất</x:v>
      </x:c>
      <x:c r="B23" s="27" t="str">
        <x:v>Nhà cung cấp / lô / mẻ luyện</x:v>
      </x:c>
      <x:c r="C23" s="27"/>
      <x:c r="D23" s="29" t="str">
        <x:f>IF('Đề cương thử nghiệm'!C9="","",'Đề cương thử nghiệm'!C9)</x:f>
      </x:c>
      <x:c r="E23" s="29" t="str">
        <x:f>IF('Đề cương thử nghiệm'!C10="","",'Đề cương thử nghiệm'!C10)</x:f>
      </x:c>
      <x:c r="F23" s="29"/>
      <x:c r="G23" s="29" t="str">
        <x:f>IF(OR(D23="",E23=""),"Còn thiếu",IF(D23=E23,"Nội dung ghi giống nhau","Rà soát chênh lệch"))</x:f>
        <x:v>Còn thiếu</x:v>
      </x:c>
      <x:c r="H23" s="27" t="str">
        <x:v>Liên kết từ Đề cương thử nghiệm; chỉnh sửa dữ liệu tại trang đó.</x:v>
      </x:c>
    </x:row>
    <x:row r="24" ht="15" hidden="0" customHeight="1">
      <x:c r="A24" s="27" t="str">
        <x:v>Yêu cầu kỹ thuật</x:v>
      </x:c>
      <x:c r="B24" s="27" t="str">
        <x:v>Yêu cầu kỹ thuật thanh nghiền</x:v>
      </x:c>
      <x:c r="C24" s="27"/>
      <x:c r="D24" s="29" t="str">
        <x:f>IF('Đề cương thử nghiệm'!C11="","",'Đề cương thử nghiệm'!C11)</x:f>
      </x:c>
      <x:c r="E24" s="29" t="str">
        <x:f>IF('Đề cương thử nghiệm'!C11="","",'Đề cương thử nghiệm'!C11)</x:f>
      </x:c>
      <x:c r="F24" s="29"/>
      <x:c r="G24" s="29" t="str">
        <x:f>IF(OR(D24="",E24=""),"Còn thiếu",IF(D24=E24,"Nội dung ghi giống nhau","Rà soát chênh lệch"))</x:f>
        <x:v>Còn thiếu</x:v>
      </x:c>
      <x:c r="H24" s="27" t="str">
        <x:v>Liên kết từ Đề cương thử nghiệm; chỉnh sửa dữ liệu tại trang đó.</x:v>
      </x:c>
    </x:row>
    <x:row r="25" ht="15" hidden="0" customHeight="1">
      <x:c r="A25" s="27" t="str">
        <x:v>Đo lường</x:v>
      </x:c>
      <x:c r="B25" s="27" t="str">
        <x:v>Cơ sở xác định khối lượng / tồn trong máy</x:v>
      </x:c>
      <x:c r="C25" s="27"/>
      <x:c r="D25" s="29" t="str">
        <x:f>IF('Đề cương thử nghiệm'!C12="","",'Đề cương thử nghiệm'!C12)</x:f>
      </x:c>
      <x:c r="E25" s="29" t="str">
        <x:f>IF('Đề cương thử nghiệm'!C12="","",'Đề cương thử nghiệm'!C12)</x:f>
      </x:c>
      <x:c r="F25" s="29"/>
      <x:c r="G25" s="29" t="str">
        <x:f>IF(OR(D25="",E25=""),"Còn thiếu",IF(D25=E25,"Nội dung ghi giống nhau","Rà soát chênh lệch"))</x:f>
        <x:v>Còn thiếu</x:v>
      </x:c>
      <x:c r="H25" s="27" t="str">
        <x:v>Liên kết từ Đề cương thử nghiệm; chỉnh sửa dữ liệu tại trang đó.</x:v>
      </x:c>
    </x:row>
    <x:row r="26" ht="15" hidden="0" customHeight="1">
      <x:c r="A26" s="27" t="str">
        <x:v>Đo lường</x:v>
      </x:c>
      <x:c r="B26" s="27" t="str">
        <x:v>Hồ sơ hiệu chuẩn / độ lặp lại</x:v>
      </x:c>
      <x:c r="C26" s="27"/>
      <x:c r="D26" s="29" t="str">
        <x:f>IF('Đề cương thử nghiệm'!C14="","",'Đề cương thử nghiệm'!C14)</x:f>
      </x:c>
      <x:c r="E26" s="29" t="str">
        <x:f>IF('Đề cương thử nghiệm'!C14="","",'Đề cương thử nghiệm'!C14)</x:f>
      </x:c>
      <x:c r="F26" s="29"/>
      <x:c r="G26" s="29" t="str">
        <x:f>IF(OR(D26="",E26=""),"Còn thiếu",IF(D26=E26,"Nội dung ghi giống nhau","Rà soát chênh lệch"))</x:f>
        <x:v>Còn thiếu</x:v>
      </x:c>
      <x:c r="H26" s="27" t="str">
        <x:v>Liên kết từ Đề cương thử nghiệm; chỉnh sửa dữ liệu tại trang đó.</x:v>
      </x:c>
    </x:row>
    <x:row r="27" ht="15" hidden="0" customHeight="1">
      <x:c r="A27" s="27" t="str">
        <x:v>Đề cương</x:v>
      </x:c>
      <x:c r="B27" s="27" t="str">
        <x:v>Quy tắc chuyển tiếp / ổn định</x:v>
      </x:c>
      <x:c r="C27" s="27"/>
      <x:c r="D27" s="29" t="str">
        <x:f>IF('Đề cương thử nghiệm'!C15="","",'Đề cương thử nghiệm'!C15)</x:f>
      </x:c>
      <x:c r="E27" s="29" t="str">
        <x:f>IF('Đề cương thử nghiệm'!C15="","",'Đề cương thử nghiệm'!C15)</x:f>
      </x:c>
      <x:c r="F27" s="29"/>
      <x:c r="G27" s="29" t="str">
        <x:f>IF(OR(D27="",E27=""),"Còn thiếu",IF(D27=E27,"Nội dung ghi giống nhau","Rà soát chênh lệch"))</x:f>
        <x:v>Còn thiếu</x:v>
      </x:c>
      <x:c r="H27" s="27" t="str">
        <x:v>Liên kết từ Đề cương thử nghiệm; chỉnh sửa dữ liệu tại trang đó.</x:v>
      </x:c>
    </x:row>
    <x:row r="28" ht="15" hidden="0" customHeight="1">
      <x:c r="A28" s="27" t="str">
        <x:v>Đề cương</x:v>
      </x:c>
      <x:c r="B28" s="27" t="str">
        <x:v>Tiêu chí chấp nhận quy định trước</x:v>
      </x:c>
      <x:c r="C28" s="27"/>
      <x:c r="D28" s="29" t="str">
        <x:f>IF('Đề cương thử nghiệm'!C17="","",'Đề cương thử nghiệm'!C17)</x:f>
      </x:c>
      <x:c r="E28" s="29" t="str">
        <x:f>IF('Đề cương thử nghiệm'!C17="","",'Đề cương thử nghiệm'!C17)</x:f>
      </x:c>
      <x:c r="F28" s="29"/>
      <x:c r="G28" s="29" t="str">
        <x:f>IF(OR(D28="",E28=""),"Còn thiếu",IF(D28=E28,"Nội dung ghi giống nhau","Rà soát chênh lệch"))</x:f>
        <x:v>Còn thiếu</x:v>
      </x:c>
      <x:c r="H28" s="27" t="str">
        <x:v>Liên kết từ Đề cương thử nghiệm; chỉnh sửa dữ liệu tại trang đó.</x:v>
      </x:c>
    </x:row>
    <x:row r="29" ht="15" hidden="0" customHeight="1">
      <x:c r="A29" s="27" t="str">
        <x:v>Đề cương</x:v>
      </x:c>
      <x:c r="B29" s="27" t="str">
        <x:v>Quy tắc dừng / an toàn</x:v>
      </x:c>
      <x:c r="C29" s="27"/>
      <x:c r="D29" s="29" t="str">
        <x:f>IF('Đề cương thử nghiệm'!C18="","",'Đề cương thử nghiệm'!C18)</x:f>
      </x:c>
      <x:c r="E29" s="29" t="str">
        <x:f>IF('Đề cương thử nghiệm'!C18="","",'Đề cương thử nghiệm'!C18)</x:f>
      </x:c>
      <x:c r="F29" s="29"/>
      <x:c r="G29" s="29" t="str">
        <x:f>IF(OR(D29="",E29=""),"Còn thiếu",IF(D29=E29,"Nội dung ghi giống nhau","Rà soát chênh lệch"))</x:f>
        <x:v>Còn thiếu</x:v>
      </x:c>
      <x:c r="H29" s="27" t="str">
        <x:v>Liên kết từ Đề cương thử nghiệm; chỉnh sửa dữ liệu tại trang đó.</x:v>
      </x:c>
    </x:row>
    <x:row r="30" ht="15" hidden="0" customHeight="1">
      <x:c r="A30" s="2"/>
      <x:c r="B30" s="2"/>
      <x:c r="C30" s="2"/>
      <x:c r="D30" s="2"/>
      <x:c r="E30" s="2"/>
      <x:c r="F30" s="2"/>
      <x:c r="G30" s="2"/>
      <x:c r="H30" s="2"/>
    </x:row>
  </x:sheetData>
  <x:mergeCells>
    <x:mergeCell ref="A1:H1"/>
    <x:mergeCell ref="A2:H2"/>
    <x:mergeCell ref="A4:H4"/>
    <x:mergeCell ref="A5:H5"/>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36" hidden="0" customWidth="1"/>
    <x:col min="3" max="3" width="48" hidden="0" customWidth="1"/>
    <x:col min="4" max="4" width="20" hidden="0" customWidth="1"/>
    <x:col min="5" max="5" width="28" hidden="0" customWidth="1"/>
    <x:col min="6" max="6" width="64" hidden="0" customWidth="1"/>
  </x:cols>
  <x:sheetData>
    <x:row r="1" ht="22.799999237060547" hidden="0" customHeight="1">
      <x:c r="A1" s="4" t="str">
        <x:v>Đề cương thử nghiệm</x:v>
      </x:c>
      <x:c r="B1" s="4"/>
      <x:c r="C1" s="4"/>
      <x:c r="D1" s="4"/>
      <x:c r="E1" s="4"/>
      <x:c r="F1" s="4"/>
    </x:row>
    <x:row r="2" ht="44" hidden="0" customHeight="1">
      <x:c r="A2" s="7" t="str">
        <x:v>Điền và phê duyệt các mục này trước khi bắt đầu thử nghiệm. Tệp không đưa ra ngưỡng chấp nhận hay hệ số hiệu chỉnh áp dụng chung.</x:v>
      </x:c>
      <x:c r="B2" s="7"/>
      <x:c r="C2" s="7"/>
      <x:c r="D2" s="7"/>
      <x:c r="E2" s="7"/>
      <x:c r="F2" s="7"/>
    </x:row>
    <x:row r="3" ht="15" hidden="0" customHeight="1">
      <x:c r="A3" s="2"/>
      <x:c r="B3" s="2"/>
      <x:c r="C3" s="2"/>
      <x:c r="D3" s="2"/>
      <x:c r="E3" s="2"/>
      <x:c r="F3" s="2"/>
    </x:row>
    <x:row r="4" ht="44" hidden="0" customHeight="1">
      <x:c r="A4" s="10" t="str">
        <x:v>Điểm kiểm soát: xác định quy tắc đo, chuyển tiếp, chọn dữ liệu, chấp nhận và dừng trước khi xem kết quả. Quy tắc đặt ra sau khi biết kết quả làm giảm độ tin cậy của so sánh.</x:v>
      </x:c>
      <x:c r="B4" s="10"/>
      <x:c r="C4" s="10"/>
      <x:c r="D4" s="10"/>
      <x:c r="E4" s="10"/>
      <x:c r="F4" s="10"/>
    </x:row>
    <x:row r="5" ht="42" hidden="0" customHeight="1">
      <x:c r="A5" s="16" t="str">
        <x:v>Nhóm</x:v>
      </x:c>
      <x:c r="B5" s="16" t="str">
        <x:v>Mục trong đề cương</x:v>
      </x:c>
      <x:c r="C5" s="16" t="str">
        <x:v>Ô nhập dữ liệu</x:v>
      </x:c>
      <x:c r="D5" s="16" t="str">
        <x:v>Bắt buộc trước khi dùng</x:v>
      </x:c>
      <x:c r="E5" s="16" t="str">
        <x:v>Phụ trách / phê duyệt</x:v>
      </x:c>
      <x:c r="F5" s="16" t="str">
        <x:v>Hướng dẫn</x:v>
      </x:c>
    </x:row>
    <x:row r="6" ht="15" hidden="0" customHeight="1">
      <x:c r="A6" s="27" t="str">
        <x:v>Truy xuất</x:v>
      </x:c>
      <x:c r="B6" s="27" t="str">
        <x:v>Mã nhà máy / máy nghiền</x:v>
      </x:c>
      <x:c r="C6" s="35" t="str"/>
      <x:c r="D6" s="27" t="str">
        <x:v>Có</x:v>
      </x:c>
      <x:c r="E6" s="35" t="str"/>
      <x:c r="F6" s="27" t="str">
        <x:v>Dùng mã riêng của nhà máy, dây chuyền, máy nghiền và ngăn nghiền.</x:v>
      </x:c>
    </x:row>
    <x:row r="7" ht="15" hidden="0" customHeight="1">
      <x:c r="A7" s="27" t="str">
        <x:v>Truy xuất</x:v>
      </x:c>
      <x:c r="B7" s="27" t="str">
        <x:v>Giai đoạn đối chứng</x:v>
      </x:c>
      <x:c r="C7" s="35" t="str"/>
      <x:c r="D7" s="27" t="str">
        <x:v>Có</x:v>
      </x:c>
      <x:c r="E7" s="35" t="str"/>
      <x:c r="F7" s="27" t="str">
        <x:v>Ghi mốc bắt đầu và kết thúc đồng bộ, cùng thời gian chuyển tiếp bị loại trừ.</x:v>
      </x:c>
    </x:row>
    <x:row r="8" ht="15" hidden="0" customHeight="1">
      <x:c r="A8" s="27" t="str">
        <x:v>Truy xuất</x:v>
      </x:c>
      <x:c r="B8" s="27" t="str">
        <x:v>Giai đoạn thử nghiệm</x:v>
      </x:c>
      <x:c r="C8" s="35" t="str"/>
      <x:c r="D8" s="27" t="str">
        <x:v>Có</x:v>
      </x:c>
      <x:c r="E8" s="35" t="str"/>
      <x:c r="F8" s="27" t="str">
        <x:v>Ghi mốc bắt đầu và kết thúc đồng bộ, cùng thời gian chuyển tiếp bị loại trừ.</x:v>
      </x:c>
    </x:row>
    <x:row r="9" ht="15" hidden="0" customHeight="1">
      <x:c r="A9" s="27" t="str">
        <x:v>Truy xuất</x:v>
      </x:c>
      <x:c r="B9" s="27" t="str">
        <x:v>Nhà cung cấp / lô / mẻ luyện đối chứng</x:v>
      </x:c>
      <x:c r="C9" s="35" t="str"/>
      <x:c r="D9" s="27" t="str">
        <x:v>Có</x:v>
      </x:c>
      <x:c r="E9" s="35" t="str"/>
      <x:c r="F9" s="27" t="str">
        <x:v>Lưu thông tin nhà cung cấp, đơn mua, mẻ luyện, lô và giao hàng mà bên mua có được.</x:v>
      </x:c>
    </x:row>
    <x:row r="10" ht="15" hidden="0" customHeight="1">
      <x:c r="A10" s="27" t="str">
        <x:v>Truy xuất</x:v>
      </x:c>
      <x:c r="B10" s="27" t="str">
        <x:v>Nhà cung cấp / lô / mẻ luyện thử nghiệm</x:v>
      </x:c>
      <x:c r="C10" s="35" t="str"/>
      <x:c r="D10" s="27" t="str">
        <x:v>Có</x:v>
      </x:c>
      <x:c r="E10" s="35" t="str"/>
      <x:c r="F10" s="27" t="str">
        <x:v>Lưu thông tin nhà cung cấp, đơn mua, mẻ luyện, lô và giao hàng mà bên mua có được.</x:v>
      </x:c>
    </x:row>
    <x:row r="11" ht="24" hidden="0" customHeight="1">
      <x:c r="A11" s="27" t="str">
        <x:v>Yêu cầu kỹ thuật</x:v>
      </x:c>
      <x:c r="B11" s="27" t="str">
        <x:v>Yêu cầu kỹ thuật thanh nghiền</x:v>
      </x:c>
      <x:c r="C11" s="35" t="str"/>
      <x:c r="D11" s="27" t="str">
        <x:v>Có</x:v>
      </x:c>
      <x:c r="E11" s="35" t="str"/>
      <x:c r="F11" s="27" t="str">
        <x:v>Cơ cấu đường kính, chiều dài, cơ sở mác thép/độ cứng, quy trình chế tạo và yêu cầu áp dụng của đơn hàng.</x:v>
      </x:c>
    </x:row>
    <x:row r="12" ht="24" hidden="0" customHeight="1">
      <x:c r="A12" s="27" t="str">
        <x:v>Đo lường</x:v>
      </x:c>
      <x:c r="B12" s="27" t="str">
        <x:v>Cơ sở đo khối lượng / lượng tồn trong máy</x:v>
      </x:c>
      <x:c r="C12" s="35" t="str"/>
      <x:c r="D12" s="27" t="str">
        <x:v>Có</x:v>
      </x:c>
      <x:c r="E12" s="35" t="str"/>
      <x:c r="F12" s="27" t="str">
        <x:v>Nêu loại cân, hồ sơ chuyển thanh, phương pháp xác định tồn đầu/cuối kỳ và cơ sở độ không đảm bảo đo.</x:v>
      </x:c>
    </x:row>
    <x:row r="13" ht="24" hidden="0" customHeight="1">
      <x:c r="A13" s="27" t="str">
        <x:v>Đo lường</x:v>
      </x:c>
      <x:c r="B13" s="27" t="str">
        <x:v>Cơ sở liệu cấp quy khô và độ ẩm</x:v>
      </x:c>
      <x:c r="C13" s="35" t="str"/>
      <x:c r="D13" s="27" t="str">
        <x:v>Có</x:v>
      </x:c>
      <x:c r="E13" s="35" t="str"/>
      <x:c r="F13" s="27" t="str">
        <x:v>Dùng tấn hệ mét của lượng liệu cấp mới quy khô; xác định cách lấy mẫu độ ẩm và phương pháp hiệu chỉnh.</x:v>
      </x:c>
    </x:row>
    <x:row r="14" ht="15" hidden="0" customHeight="1">
      <x:c r="A14" s="27" t="str">
        <x:v>Đo lường</x:v>
      </x:c>
      <x:c r="B14" s="27" t="str">
        <x:v>Hồ sơ hiệu chuẩn / độ lặp lại</x:v>
      </x:c>
      <x:c r="C14" s="35" t="str"/>
      <x:c r="D14" s="27" t="str">
        <x:v>Có</x:v>
      </x:c>
      <x:c r="E14" s="35" t="str"/>
      <x:c r="F14" s="27" t="str">
        <x:v>Xác định thiết bị đo, tình trạng hiệu chuẩn, phép kiểm tra, độ lặp lại và người phụ trách dữ liệu.</x:v>
      </x:c>
    </x:row>
    <x:row r="15" ht="15" hidden="0" customHeight="1">
      <x:c r="A15" s="27" t="str">
        <x:v>Đề cương</x:v>
      </x:c>
      <x:c r="B15" s="27" t="str">
        <x:v>Quy tắc chuyển tiếp / ổn định</x:v>
      </x:c>
      <x:c r="C15" s="35" t="str"/>
      <x:c r="D15" s="27" t="str">
        <x:v>Có</x:v>
      </x:c>
      <x:c r="E15" s="35" t="str"/>
      <x:c r="F15" s="27" t="str">
        <x:v>Quy định trước cách tháo sạch tải thanh, xử lý trộn lẫn và giai đoạn ổn định.</x:v>
      </x:c>
    </x:row>
    <x:row r="16" ht="24" hidden="0" customHeight="1">
      <x:c r="A16" s="27" t="str">
        <x:v>Đề cương</x:v>
      </x:c>
      <x:c r="B16" s="27" t="str">
        <x:v>Quy tắc đưa vào / loại trừ</x:v>
      </x:c>
      <x:c r="C16" s="35" t="str"/>
      <x:c r="D16" s="27" t="str">
        <x:v>Có</x:v>
      </x:c>
      <x:c r="E16" s="35" t="str"/>
      <x:c r="F16" s="27" t="str">
        <x:v>Quy định cách xử lý thời gian dừng, biến động quặng, sai lệch quá trình và hồ sơ chưa đủ trước khi biết kết quả.</x:v>
      </x:c>
    </x:row>
    <x:row r="17" ht="24" hidden="0" customHeight="1">
      <x:c r="A17" s="27" t="str">
        <x:v>Đề cương</x:v>
      </x:c>
      <x:c r="B17" s="27" t="str">
        <x:v>Tiêu chí chấp nhận quy định trước</x:v>
      </x:c>
      <x:c r="C17" s="35" t="str"/>
      <x:c r="D17" s="27" t="str">
        <x:v>Có</x:v>
      </x:c>
      <x:c r="E17" s="35" t="str"/>
      <x:c r="F17" s="27" t="str">
        <x:v>Tiêu chí do bên mua quyết định: số khoảng lặp, dung sai, độ không đảm bảo và điều kiện thương mại, kỹ thuật.</x:v>
      </x:c>
    </x:row>
    <x:row r="18" ht="15" hidden="0" customHeight="1">
      <x:c r="A18" s="27" t="str">
        <x:v>An toàn</x:v>
      </x:c>
      <x:c r="B18" s="27" t="str">
        <x:v>Quy tắc dừng / an toàn</x:v>
      </x:c>
      <x:c r="C18" s="35" t="str"/>
      <x:c r="D18" s="27" t="str">
        <x:v>Có</x:v>
      </x:c>
      <x:c r="E18" s="35" t="str"/>
      <x:c r="F18" s="27" t="str">
        <x:v>Quy định điều kiện dừng liên quan đến an toàn, thiết bị, quá trình và tính toàn vẹn dữ liệu.</x:v>
      </x:c>
    </x:row>
    <x:row r="19" ht="15" hidden="0" customHeight="1">
      <x:c r="A19" s="27" t="str">
        <x:v>Trách nhiệm quản lý</x:v>
      </x:c>
      <x:c r="B19" s="27" t="str">
        <x:v>Người phụ trách đề cương</x:v>
      </x:c>
      <x:c r="C19" s="35" t="str"/>
      <x:c r="D19" s="27" t="str">
        <x:v>Có</x:v>
      </x:c>
      <x:c r="E19" s="35" t="str"/>
      <x:c r="F19" s="27" t="str">
        <x:v>Nêu người phụ trách kỹ thuật phía bên mua chịu trách nhiệm về đề cương.</x:v>
      </x:c>
    </x:row>
    <x:row r="20" ht="15" hidden="0" customHeight="1">
      <x:c r="A20" s="27" t="str">
        <x:v>Trách nhiệm quản lý</x:v>
      </x:c>
      <x:c r="B20" s="27" t="str">
        <x:v>Người rà soát / ký duyệt</x:v>
      </x:c>
      <x:c r="C20" s="35" t="str"/>
      <x:c r="D20" s="27" t="str">
        <x:v>Có</x:v>
      </x:c>
      <x:c r="E20" s="35" t="str"/>
      <x:c r="F20" s="27" t="str">
        <x:v>Ghi phê duyệt liên bộ phận vận hành, đo lường và mua hàng theo yêu cầu.</x:v>
      </x:c>
    </x:row>
    <x:row r="21" ht="15" hidden="0" customHeight="1">
      <x:c r="A21" s="27" t="str">
        <x:v>Trách nhiệm quản lý</x:v>
      </x:c>
      <x:c r="B21" s="27" t="str">
        <x:v>Ngày kết luận</x:v>
      </x:c>
      <x:c r="C21" s="35" t="str"/>
      <x:c r="D21" s="27" t="str">
        <x:v>Có</x:v>
      </x:c>
      <x:c r="E21" s="35" t="str"/>
      <x:c r="F21" s="27" t="str">
        <x:v>Chỉ ghi sau khi hoàn tất và phê duyệt việc xem xét bằng chứng.</x:v>
      </x:c>
    </x:row>
    <x:row r="22" ht="15" hidden="0" customHeight="1">
      <x:c r="A22" s="2"/>
      <x:c r="B22" s="2"/>
      <x:c r="C22" s="2"/>
      <x:c r="D22" s="2"/>
      <x:c r="E22" s="2"/>
      <x:c r="F22" s="2"/>
    </x:row>
    <x:row r="23" ht="15" hidden="0" customHeight="1">
      <x:c r="A23" s="2"/>
      <x:c r="B23" s="2"/>
      <x:c r="C23" s="2"/>
      <x:c r="D23" s="2"/>
      <x:c r="E23" s="2"/>
      <x:c r="F23" s="2"/>
    </x:row>
    <x:row r="24" ht="15" hidden="0" customHeight="1">
      <x:c r="A24" s="2"/>
      <x:c r="B24" s="2"/>
      <x:c r="C24" s="2"/>
      <x:c r="D24" s="2"/>
      <x:c r="E24" s="2"/>
      <x:c r="F24" s="2"/>
    </x:row>
  </x:sheetData>
  <x:mergeCells>
    <x:mergeCell ref="A1:F1"/>
    <x:mergeCell ref="A2:F2"/>
    <x:mergeCell ref="A4:F4"/>
  </x:mergeCells>
  <x:dataValidations count="1">
    <x:dataValidation type="list" allowBlank="1" showDropDown="0" sqref="D6:D21">
      <x:formula1>"Có,Không,Không áp dụng"</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8" ySplit="6" topLeftCell="I7" activePane="bottomRight" state="frozen"/>
    </x:sheetView>
  </x:sheetViews>
  <x:sheetFormatPr defaultRowHeight="15"/>
  <x:cols>
    <x:col min="1" max="1" width="15" hidden="0" customWidth="1"/>
    <x:col min="2" max="2" width="13" hidden="0" customWidth="1"/>
    <x:col min="3" max="3" width="13" hidden="0" customWidth="1"/>
    <x:col min="4" max="4" width="12" hidden="0" customWidth="1"/>
    <x:col min="5" max="5" width="21" hidden="0" customWidth="1"/>
    <x:col min="6" max="6" width="27" hidden="0" customWidth="1"/>
    <x:col min="7" max="7" width="26" hidden="0" customWidth="1"/>
    <x:col min="8" max="8" width="20" hidden="0" customWidth="1"/>
    <x:col min="9" max="9" width="14" hidden="0" customWidth="1"/>
    <x:col min="10" max="10" width="17" hidden="0" customWidth="1"/>
    <x:col min="11" max="11" width="16" hidden="0" customWidth="1"/>
    <x:col min="12" max="12" width="16" hidden="0" customWidth="1"/>
    <x:col min="13" max="13" width="15" hidden="0" customWidth="1"/>
    <x:col min="14" max="14" width="19" hidden="0" customWidth="1"/>
    <x:col min="15" max="15" width="13" hidden="0" customWidth="1"/>
    <x:col min="16" max="16" width="13" hidden="0" customWidth="1"/>
    <x:col min="17" max="17" width="12" hidden="0" customWidth="1"/>
    <x:col min="18" max="18" width="18" hidden="0" customWidth="1"/>
    <x:col min="19" max="19" width="18" hidden="0" customWidth="1"/>
    <x:col min="20" max="20" width="20" hidden="0" customWidth="1"/>
    <x:col min="21" max="21" width="15" hidden="0" customWidth="1"/>
    <x:col min="22" max="22" width="14" hidden="0" customWidth="1"/>
    <x:col min="23" max="23" width="22" hidden="0" customWidth="1"/>
    <x:col min="24" max="24" width="22" hidden="0" customWidth="1"/>
    <x:col min="25" max="25" width="21" hidden="0" customWidth="1"/>
    <x:col min="26" max="26" width="21" hidden="0" customWidth="1"/>
    <x:col min="27" max="27" width="22" hidden="0" customWidth="1"/>
    <x:col min="28" max="28" width="25" hidden="0" customWidth="1"/>
    <x:col min="29" max="29" width="23" hidden="0" customWidth="1"/>
    <x:col min="30" max="30" width="17" hidden="0" customWidth="1"/>
    <x:col min="31" max="31" width="26" hidden="0" customWidth="1"/>
    <x:col min="32" max="32" width="22" hidden="0" customWidth="1"/>
    <x:col min="33" max="33" width="25" hidden="0" customWidth="1"/>
    <x:col min="34" max="34" width="27" hidden="0" customWidth="1"/>
    <x:col min="35" max="35" width="25" hidden="0" customWidth="1"/>
    <x:col min="36" max="36" width="35" hidden="0" customWidth="1"/>
    <x:col min="37" max="37" width="12" hidden="0" customWidth="1"/>
    <x:col min="38" max="38" width="38" hidden="0" customWidth="1"/>
  </x:cols>
  <x:sheetData>
    <x:row r="1" ht="22.799999237060547" hidden="0" customHeight="1">
      <x:c r="A1" s="4" t="str">
        <x:v>Khoảng vận hành</x:v>
      </x:c>
      <x:c r="B1" s="4"/>
      <x:c r="C1" s="4"/>
      <x:c r="D1" s="4"/>
      <x:c r="E1" s="4"/>
      <x:c r="F1" s="4"/>
      <x:c r="G1" s="4"/>
      <x:c r="H1" s="4"/>
      <x:c r="I1" s="4"/>
      <x:c r="J1" s="4"/>
      <x:c r="K1" s="4"/>
      <x:c r="L1" s="4"/>
      <x:c r="M1" s="4"/>
      <x:c r="N1" s="4"/>
      <x:c r="O1" s="4"/>
      <x:c r="P1" s="4"/>
      <x:c r="Q1" s="4"/>
      <x:c r="R1" s="4"/>
      <x:c r="S1" s="4"/>
      <x:c r="T1" s="4"/>
      <x:c r="U1" s="4"/>
      <x:c r="V1" s="4"/>
      <x:c r="W1" s="4"/>
      <x:c r="X1" s="4"/>
      <x:c r="Y1" s="4"/>
      <x:c r="Z1" s="4"/>
      <x:c r="AA1" s="4"/>
      <x:c r="AB1" s="4"/>
      <x:c r="AC1" s="4"/>
      <x:c r="AD1" s="4"/>
      <x:c r="AE1" s="4"/>
      <x:c r="AF1" s="4"/>
      <x:c r="AG1" s="4"/>
      <x:c r="AH1" s="4"/>
      <x:c r="AI1" s="4"/>
      <x:c r="AJ1" s="4"/>
      <x:c r="AK1" s="4"/>
      <x:c r="AL1" s="4"/>
    </x:row>
    <x:row r="2" ht="30" hidden="0" customHeight="1">
      <x:c r="A2" s="7" t="str">
        <x:v>Mỗi dòng ứng với một khoảng vận hành có mốc thời gian đồng bộ. Hai dòng đầu được ghi rõ là ví dụ và không tính vào tổng hợp, trừ khi bên mua chủ động đổi Đưa vào tính? thành Có.</x:v>
      </x:c>
      <x:c r="B2" s="7"/>
      <x:c r="C2" s="7"/>
      <x:c r="D2" s="7"/>
      <x:c r="E2" s="7"/>
      <x:c r="F2" s="7"/>
      <x:c r="G2" s="7"/>
      <x:c r="H2" s="7"/>
      <x:c r="I2" s="7"/>
      <x:c r="J2" s="7"/>
      <x:c r="K2" s="7"/>
      <x:c r="L2" s="7"/>
      <x:c r="M2" s="7"/>
      <x:c r="N2" s="7"/>
      <x:c r="O2" s="7"/>
      <x:c r="P2" s="7"/>
      <x:c r="Q2" s="7"/>
      <x:c r="R2" s="7"/>
      <x:c r="S2" s="7"/>
      <x:c r="T2" s="7"/>
      <x:c r="U2" s="7"/>
      <x:c r="V2" s="7"/>
      <x:c r="W2" s="7"/>
      <x:c r="X2" s="7"/>
      <x:c r="Y2" s="7"/>
      <x:c r="Z2" s="7"/>
      <x:c r="AA2" s="7"/>
      <x:c r="AB2" s="7"/>
      <x:c r="AC2" s="7"/>
      <x:c r="AD2" s="7"/>
      <x:c r="AE2" s="7"/>
      <x:c r="AF2" s="7"/>
      <x:c r="AG2" s="7"/>
      <x:c r="AH2" s="7"/>
      <x:c r="AI2" s="7"/>
      <x:c r="AJ2" s="7"/>
      <x:c r="AK2" s="7"/>
      <x:c r="AL2" s="7"/>
    </x:row>
    <x:row r="3" ht="15" hidden="0" customHeight="1">
      <x:c r="A3" s="2"/>
      <x:c r="B3" s="2"/>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row>
    <x:row r="4" ht="30" hidden="0" customHeight="1">
      <x:c r="A4" s="12" t="str">
        <x:v>Công thức: N = I - J - (L - K); O = N / M; T = SUM(P:S) chỉ khi cả bốn ô lượng lấy ra đều là số; U = N - T; V = U / M. W và X ngăn hồ sơ thiếu dữ liệu hoặc có giá trị âm được hiển thị là đủ điều kiện kết luận.</x:v>
      </x:c>
      <x:c r="B4" s="12"/>
      <x:c r="C4" s="12"/>
      <x:c r="D4" s="12"/>
      <x:c r="E4" s="12"/>
      <x:c r="F4" s="12"/>
      <x:c r="G4" s="12"/>
      <x:c r="H4" s="12"/>
      <x:c r="I4" s="12"/>
      <x:c r="J4" s="12"/>
      <x:c r="K4" s="12"/>
      <x:c r="L4" s="12"/>
      <x:c r="M4" s="12"/>
      <x:c r="N4" s="12"/>
      <x:c r="O4" s="12"/>
      <x:c r="P4" s="12"/>
      <x:c r="Q4" s="12"/>
      <x:c r="R4" s="12"/>
      <x:c r="S4" s="12"/>
      <x:c r="T4" s="12"/>
      <x:c r="U4" s="12"/>
      <x:c r="V4" s="12"/>
      <x:c r="W4" s="12"/>
      <x:c r="X4" s="12"/>
      <x:c r="Y4" s="12"/>
      <x:c r="Z4" s="12"/>
      <x:c r="AA4" s="12"/>
      <x:c r="AB4" s="12"/>
      <x:c r="AC4" s="12"/>
      <x:c r="AD4" s="12"/>
      <x:c r="AE4" s="12"/>
      <x:c r="AF4" s="12"/>
      <x:c r="AG4" s="12"/>
      <x:c r="AH4" s="12"/>
      <x:c r="AI4" s="12"/>
      <x:c r="AJ4" s="12"/>
      <x:c r="AK4" s="12"/>
      <x:c r="AL4" s="12"/>
    </x:row>
    <x:row r="5" ht="15" hidden="0"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c r="AI5" s="2"/>
      <x:c r="AJ5" s="2"/>
      <x:c r="AK5" s="2"/>
      <x:c r="AL5" s="2"/>
    </x:row>
    <x:row r="6" ht="72" hidden="0" customHeight="1">
      <x:c r="A6" s="16" t="str">
        <x:v>Mã khoảng vận hành</x:v>
      </x:c>
      <x:c r="B6" s="16" t="str">
        <x:v>Bắt đầu kỳ</x:v>
      </x:c>
      <x:c r="C6" s="16" t="str">
        <x:v>Kết thúc kỳ</x:v>
      </x:c>
      <x:c r="D6" s="16" t="str">
        <x:v>Nhóm dữ liệu</x:v>
      </x:c>
      <x:c r="E6" s="16" t="str">
        <x:v>Mã nhà máy / máy nghiền</x:v>
      </x:c>
      <x:c r="F6" s="16" t="str">
        <x:v>Nhà cung cấp / lô / mẻ luyện</x:v>
      </x:c>
      <x:c r="G6" s="16" t="str">
        <x:v>Yêu cầu kỹ thuật thanh nghiền</x:v>
      </x:c>
      <x:c r="H6" s="16" t="str">
        <x:v>Người phụ trách dữ liệu</x:v>
      </x:c>
      <x:c r="I6" s="16" t="str">
        <x:v>Thanh nạp vào (kg)</x:v>
      </x:c>
      <x:c r="J6" s="16" t="str">
        <x:v>Thanh còn dùng được chuyển ra (kg)</x:v>
      </x:c>
      <x:c r="K6" s="16" t="str">
        <x:v>Tải thanh đầu kỳ (kg)</x:v>
      </x:c>
      <x:c r="L6" s="16" t="str">
        <x:v>Tải thanh cuối kỳ (kg)</x:v>
      </x:c>
      <x:c r="M6" s="16" t="str">
        <x:v>Liệu cấp mới quy khô (t)</x:v>
      </x:c>
      <x:c r="N6" s="16" t="str">
        <x:v>Tiêu hao tổng (kg)</x:v>
      </x:c>
      <x:c r="O6" s="16" t="str">
        <x:v>Tiêu hao tổng kg/t</x:v>
      </x:c>
      <x:c r="P6" s="16" t="str">
        <x:v>Thanh gãy (kg)</x:v>
      </x:c>
      <x:c r="Q6" s="16" t="str">
        <x:v>Thanh cong (kg)</x:v>
      </x:c>
      <x:c r="R6" s="16" t="str">
        <x:v>Lấy ra theo kế hoạch (kg)</x:v>
      </x:c>
      <x:c r="S6" s="16" t="str">
        <x:v>Thu hồi loại khác (kg)</x:v>
      </x:c>
      <x:c r="T6" s="16" t="str">
        <x:v>Thu hồi đã phân loại (kg)</x:v>
      </x:c>
      <x:c r="U6" s="16" t="str">
        <x:v>Phần chênh còn lại (kg)</x:v>
      </x:c>
      <x:c r="V6" s="16" t="str">
        <x:v>Phần chênh còn lại kg/t</x:v>
      </x:c>
      <x:c r="W6" s="16" t="str">
        <x:v>Kiểm tra cân bằng khối lượng</x:v>
      </x:c>
      <x:c r="X6" s="16" t="str">
        <x:v>Kiểm tra hồ sơ lượng lấy ra</x:v>
      </x:c>
      <x:c r="Y6" s="16" t="str">
        <x:v>Nhóm quặng / liệu cấp</x:v>
      </x:c>
      <x:c r="Z6" s="16" t="str">
        <x:v>Cơ sở cỡ hạt cấp / F80</x:v>
      </x:c>
      <x:c r="AA6" s="16" t="str">
        <x:v>Cỡ hạt sản phẩm / P80</x:v>
      </x:c>
      <x:c r="AB6" s="16" t="str">
        <x:v>Dải năng suất / lưu lượng liệu cấp</x:v>
      </x:c>
      <x:c r="AC6" s="16" t="str">
        <x:v>Công suất / năng lượng riêng</x:v>
      </x:c>
      <x:c r="AD6" s="16" t="str">
        <x:v>Tốc độ máy nghiền</x:v>
      </x:c>
      <x:c r="AE6" s="16" t="str">
        <x:v>Nước / hàm lượng rắn trong bùn</x:v>
      </x:c>
      <x:c r="AF6" s="16" t="str">
        <x:v>Cách quản lý tải thanh</x:v>
      </x:c>
      <x:c r="AG6" s="16" t="str">
        <x:v>Tình trạng tấm lót / cửa xả</x:v>
      </x:c>
      <x:c r="AH6" s="16" t="str">
        <x:v>Thời gian dừng / sai lệch</x:v>
      </x:c>
      <x:c r="AI6" s="16" t="str">
        <x:v>Chuyển tiếp / ổn định</x:v>
      </x:c>
      <x:c r="AJ6" s="16" t="str">
        <x:v>Cơ sở đo / hiệu chuẩn</x:v>
      </x:c>
      <x:c r="AK6" s="16" t="str">
        <x:v>Đưa vào tính?</x:v>
      </x:c>
      <x:c r="AL6" s="16" t="str">
        <x:v>Lý do loại trừ / ghi chú</x:v>
      </x:c>
    </x:row>
    <x:row r="7" ht="64" hidden="0" customHeight="1">
      <x:c r="A7" s="35" t="str">
        <x:v>EXAMPLE-B1</x:v>
      </x:c>
      <x:c r="B7" s="42" t="n">
        <x:v>46174</x:v>
      </x:c>
      <x:c r="C7" s="42" t="n">
        <x:v>46180</x:v>
      </x:c>
      <x:c r="D7" s="35" t="str">
        <x:v>Đối chứng</x:v>
      </x:c>
      <x:c r="E7" s="35" t="str">
        <x:v>Nhà máy tuyển ví dụ / RM-01</x:v>
      </x:c>
      <x:c r="F7" s="35" t="str">
        <x:v>Nguồn cung hiện tại / thay bằng mã lô</x:v>
      </x:c>
      <x:c r="G7" s="35" t="str">
        <x:v>Thanh 90 mm ví dụ / thay bằng dữ liệu thực</x:v>
      </x:c>
      <x:c r="H7" s="35" t="str">
        <x:v>Chỉ là ví dụ</x:v>
      </x:c>
      <x:c r="I7" s="43" t="n">
        <x:v>34000</x:v>
      </x:c>
      <x:c r="J7" s="43" t="n">
        <x:v>1000</x:v>
      </x:c>
      <x:c r="K7" s="43" t="n">
        <x:v>120000</x:v>
      </x:c>
      <x:c r="L7" s="43" t="n">
        <x:v>120200</x:v>
      </x:c>
      <x:c r="M7" s="43" t="n">
        <x:v>40000</x:v>
      </x:c>
      <x:c r="N7" s="30" t="n">
        <x:f>IF(COUNT(I7:M7)&lt;5,"",I7-J7-(L7-K7))</x:f>
        <x:v>32800</x:v>
      </x:c>
      <x:c r="O7" s="31" t="n">
        <x:f>IF(OR(N7="",M7&lt;=0,N7&lt;0),"",N7/M7)</x:f>
        <x:v>0.82</x:v>
      </x:c>
      <x:c r="P7" s="43" t="n">
        <x:v>600</x:v>
      </x:c>
      <x:c r="Q7" s="43" t="n">
        <x:v>300</x:v>
      </x:c>
      <x:c r="R7" s="43" t="n">
        <x:v>400</x:v>
      </x:c>
      <x:c r="S7" s="43" t="n">
        <x:v>100</x:v>
      </x:c>
      <x:c r="T7" s="30" t="n">
        <x:f>IF(COUNT(P7:S7)&lt;4,"",SUM(P7:S7))</x:f>
        <x:v>1400</x:v>
      </x:c>
      <x:c r="U7" s="30" t="n">
        <x:f>IF(OR(N7="",N7&lt;0,T7=""),"",N7-T7)</x:f>
        <x:v>31400</x:v>
      </x:c>
      <x:c r="V7" s="31" t="n">
        <x:f>IF(OR(U7="",M7&lt;=0),"",U7/M7)</x:f>
        <x:v>0.785</x:v>
      </x:c>
      <x:c r="W7" s="29" t="str">
        <x:f>IF(COUNT(I7:M7)&lt;5,"Chưa đủ dữ liệu",IF(M7&lt;=0,"Rà soát liệu cấp quy khô",IF(N7&lt;0,"Rà soát tiêu hao tổng âm","Đủ điều kiện")))</x:f>
        <x:v>Đủ điều kiện</x:v>
      </x:c>
      <x:c r="X7" s="29" t="str">
        <x:f>IF(COUNT(P7:S7)&lt;4,"Chưa đủ dữ liệu",IF(U7&lt;0,"Rà soát phân loại","Đủ dữ liệu"))</x:f>
        <x:v>Đủ dữ liệu</x:v>
      </x:c>
      <x:c r="Y7" s="35" t="str">
        <x:v>Quặng sulfua nguyên sinh</x:v>
      </x:c>
      <x:c r="Z7" s="35" t="str">
        <x:v>F80 12.5 mm</x:v>
      </x:c>
      <x:c r="AA7" s="35" t="str">
        <x:v>P80 150 µm</x:v>
      </x:c>
      <x:c r="AB7" s="35" t="str">
        <x:v>235–245 t/h quy khô</x:v>
      </x:c>
      <x:c r="AC7" s="35" t="str">
        <x:v>13.2 kWh/t</x:v>
      </x:c>
      <x:c r="AD7" s="35" t="str">
        <x:v>76% tốc độ tới hạn</x:v>
      </x:c>
      <x:c r="AE7" s="35" t="str">
        <x:v>68% chất rắn theo khối lượng</x:v>
      </x:c>
      <x:c r="AF7" s="35" t="str">
        <x:v>Cùng cơ cấu đường kính</x:v>
      </x:c>
      <x:c r="AG7" s="35" t="str">
        <x:v>70% tuổi thọ tấm lót; cửa xả không đổi</x:v>
      </x:c>
      <x:c r="AH7" s="35" t="str">
        <x:v>4.2% dừng theo kế hoạch</x:v>
      </x:c>
      <x:c r="AI7" s="35" t="str">
        <x:v>24 h ổn định; loại khỏi tính toán</x:v>
      </x:c>
      <x:c r="AJ7" s="35" t="str">
        <x:v>Hồ sơ cân đã hiệu chuẩn; cùng phương pháp đo lượng tồn</x:v>
      </x:c>
      <x:c r="AK7" s="35" t="str">
        <x:v>Không</x:v>
      </x:c>
      <x:c r="AL7" s="35" t="str">
        <x:v>Chỉ là số liệu minh họa; không được dùng làm bằng chứng vận hành nhà máy.</x:v>
      </x:c>
    </x:row>
    <x:row r="8" ht="64" hidden="0" customHeight="1">
      <x:c r="A8" s="35" t="str">
        <x:v>EXAMPLE-T1</x:v>
      </x:c>
      <x:c r="B8" s="42" t="n">
        <x:v>46204</x:v>
      </x:c>
      <x:c r="C8" s="42" t="n">
        <x:v>46210</x:v>
      </x:c>
      <x:c r="D8" s="35" t="str">
        <x:v>Thử nghiệm</x:v>
      </x:c>
      <x:c r="E8" s="35" t="str">
        <x:v>Nhà máy tuyển ví dụ / RM-01</x:v>
      </x:c>
      <x:c r="F8" s="35" t="str">
        <x:v>Nguồn cung thử nghiệm / thay bằng mã lô</x:v>
      </x:c>
      <x:c r="G8" s="35" t="str">
        <x:v>Thanh 90 mm ví dụ / thay bằng dữ liệu thực</x:v>
      </x:c>
      <x:c r="H8" s="35" t="str">
        <x:v>Chỉ là ví dụ</x:v>
      </x:c>
      <x:c r="I8" s="43" t="n">
        <x:v>29000</x:v>
      </x:c>
      <x:c r="J8" s="43" t="n">
        <x:v>1200</x:v>
      </x:c>
      <x:c r="K8" s="43" t="n">
        <x:v>119500</x:v>
      </x:c>
      <x:c r="L8" s="43" t="n">
        <x:v>119700</x:v>
      </x:c>
      <x:c r="M8" s="43" t="n">
        <x:v>40000</x:v>
      </x:c>
      <x:c r="N8" s="30" t="n">
        <x:f>IF(COUNT(I8:M8)&lt;5,"",I8-J8-(L8-K8))</x:f>
        <x:v>27600</x:v>
      </x:c>
      <x:c r="O8" s="31" t="n">
        <x:f>IF(OR(N8="",M8&lt;=0,N8&lt;0),"",N8/M8)</x:f>
        <x:v>0.69</x:v>
      </x:c>
      <x:c r="P8" s="43" t="n">
        <x:v>400</x:v>
      </x:c>
      <x:c r="Q8" s="43" t="n">
        <x:v>200</x:v>
      </x:c>
      <x:c r="R8" s="43" t="n">
        <x:v>300</x:v>
      </x:c>
      <x:c r="S8" s="43" t="n">
        <x:v>100</x:v>
      </x:c>
      <x:c r="T8" s="30" t="n">
        <x:f>IF(COUNT(P8:S8)&lt;4,"",SUM(P8:S8))</x:f>
        <x:v>1000</x:v>
      </x:c>
      <x:c r="U8" s="30" t="n">
        <x:f>IF(OR(N8="",N8&lt;0,T8=""),"",N8-T8)</x:f>
        <x:v>26600</x:v>
      </x:c>
      <x:c r="V8" s="31" t="n">
        <x:f>IF(OR(U8="",M8&lt;=0),"",U8/M8)</x:f>
        <x:v>0.665</x:v>
      </x:c>
      <x:c r="W8" s="29" t="str">
        <x:f>IF(COUNT(I8:M8)&lt;5,"Chưa đủ dữ liệu",IF(M8&lt;=0,"Rà soát liệu cấp quy khô",IF(N8&lt;0,"Rà soát tiêu hao tổng âm","Đủ điều kiện")))</x:f>
        <x:v>Đủ điều kiện</x:v>
      </x:c>
      <x:c r="X8" s="29" t="str">
        <x:f>IF(COUNT(P8:S8)&lt;4,"Chưa đủ dữ liệu",IF(U8&lt;0,"Rà soát phân loại","Đủ dữ liệu"))</x:f>
        <x:v>Đủ dữ liệu</x:v>
      </x:c>
      <x:c r="Y8" s="35" t="str">
        <x:v>Quặng sulfua nguyên sinh</x:v>
      </x:c>
      <x:c r="Z8" s="35" t="str">
        <x:v>F80 12.5 mm</x:v>
      </x:c>
      <x:c r="AA8" s="35" t="str">
        <x:v>P80 150 µm</x:v>
      </x:c>
      <x:c r="AB8" s="35" t="str">
        <x:v>232–244 t/h quy khô</x:v>
      </x:c>
      <x:c r="AC8" s="35" t="str">
        <x:v>13.4 kWh/t</x:v>
      </x:c>
      <x:c r="AD8" s="35" t="str">
        <x:v>76% tốc độ tới hạn</x:v>
      </x:c>
      <x:c r="AE8" s="35" t="str">
        <x:v>68% chất rắn theo khối lượng</x:v>
      </x:c>
      <x:c r="AF8" s="35" t="str">
        <x:v>Cùng cơ cấu đường kính</x:v>
      </x:c>
      <x:c r="AG8" s="35" t="str">
        <x:v>65% tuổi thọ tấm lót; cửa xả không đổi</x:v>
      </x:c>
      <x:c r="AH8" s="35" t="str">
        <x:v>6.8% dừng sự cố ngoài kế hoạch</x:v>
      </x:c>
      <x:c r="AI8" s="35" t="str">
        <x:v>24 h ổn định; loại khỏi tính toán</x:v>
      </x:c>
      <x:c r="AJ8" s="35" t="str">
        <x:v>Hồ sơ cân đã hiệu chuẩn; cùng phương pháp đo lượng tồn</x:v>
      </x:c>
      <x:c r="AK8" s="35" t="str">
        <x:v>Không</x:v>
      </x:c>
      <x:c r="AL8" s="35" t="str">
        <x:v>Chỉ là số liệu minh họa; không được dùng làm bằng chứng vận hành nhà máy.</x:v>
      </x:c>
    </x:row>
    <x:row r="9" ht="15" hidden="0" customHeight="1">
      <x:c r="A9" s="35"/>
      <x:c r="B9" s="42"/>
      <x:c r="C9" s="42"/>
      <x:c r="D9" s="35"/>
      <x:c r="E9" s="35"/>
      <x:c r="F9" s="35"/>
      <x:c r="G9" s="35"/>
      <x:c r="H9" s="35"/>
      <x:c r="I9" s="43"/>
      <x:c r="J9" s="43"/>
      <x:c r="K9" s="43"/>
      <x:c r="L9" s="43"/>
      <x:c r="M9" s="43"/>
      <x:c r="N9" s="30" t="str">
        <x:f>IF(COUNT(I9:M9)&lt;5,"",I9-J9-(L9-K9))</x:f>
      </x:c>
      <x:c r="O9" s="31" t="str">
        <x:f>IF(OR(N9="",M9&lt;=0,N9&lt;0),"",N9/M9)</x:f>
      </x:c>
      <x:c r="P9" s="43"/>
      <x:c r="Q9" s="43"/>
      <x:c r="R9" s="43"/>
      <x:c r="S9" s="43"/>
      <x:c r="T9" s="30" t="str">
        <x:f>IF(COUNT(P9:S9)&lt;4,"",SUM(P9:S9))</x:f>
      </x:c>
      <x:c r="U9" s="30" t="str">
        <x:f>IF(OR(N9="",N9&lt;0,T9=""),"",N9-T9)</x:f>
      </x:c>
      <x:c r="V9" s="31" t="str">
        <x:f>IF(OR(U9="",M9&lt;=0),"",U9/M9)</x:f>
      </x:c>
      <x:c r="W9" s="29" t="str">
        <x:f>IF(COUNT(I9:M9)&lt;5,"Chưa đủ dữ liệu",IF(M9&lt;=0,"Rà soát liệu cấp quy khô",IF(N9&lt;0,"Rà soát tiêu hao tổng âm","Đủ điều kiện")))</x:f>
        <x:v>Chưa đủ dữ liệu</x:v>
      </x:c>
      <x:c r="X9" s="29" t="str">
        <x:f>IF(COUNT(P9:S9)&lt;4,"Chưa đủ dữ liệu",IF(U9&lt;0,"Rà soát phân loại","Đủ dữ liệu"))</x:f>
        <x:v>Chưa đủ dữ liệu</x:v>
      </x:c>
      <x:c r="Y9" s="35"/>
      <x:c r="Z9" s="35"/>
      <x:c r="AA9" s="35"/>
      <x:c r="AB9" s="35"/>
      <x:c r="AC9" s="35"/>
      <x:c r="AD9" s="35"/>
      <x:c r="AE9" s="35"/>
      <x:c r="AF9" s="35"/>
      <x:c r="AG9" s="35"/>
      <x:c r="AH9" s="35"/>
      <x:c r="AI9" s="35"/>
      <x:c r="AJ9" s="35"/>
      <x:c r="AK9" s="35"/>
      <x:c r="AL9" s="35"/>
    </x:row>
    <x:row r="10" ht="15" hidden="0" customHeight="1">
      <x:c r="A10" s="35"/>
      <x:c r="B10" s="42"/>
      <x:c r="C10" s="42"/>
      <x:c r="D10" s="35"/>
      <x:c r="E10" s="35"/>
      <x:c r="F10" s="35"/>
      <x:c r="G10" s="35"/>
      <x:c r="H10" s="35"/>
      <x:c r="I10" s="43"/>
      <x:c r="J10" s="43"/>
      <x:c r="K10" s="43"/>
      <x:c r="L10" s="43"/>
      <x:c r="M10" s="43"/>
      <x:c r="N10" s="30" t="str">
        <x:f>IF(COUNT(I10:M10)&lt;5,"",I10-J10-(L10-K10))</x:f>
      </x:c>
      <x:c r="O10" s="31" t="str">
        <x:f>IF(OR(N10="",M10&lt;=0,N10&lt;0),"",N10/M10)</x:f>
      </x:c>
      <x:c r="P10" s="43"/>
      <x:c r="Q10" s="43"/>
      <x:c r="R10" s="43"/>
      <x:c r="S10" s="43"/>
      <x:c r="T10" s="30" t="str">
        <x:f>IF(COUNT(P10:S10)&lt;4,"",SUM(P10:S10))</x:f>
      </x:c>
      <x:c r="U10" s="30" t="str">
        <x:f>IF(OR(N10="",N10&lt;0,T10=""),"",N10-T10)</x:f>
      </x:c>
      <x:c r="V10" s="31" t="str">
        <x:f>IF(OR(U10="",M10&lt;=0),"",U10/M10)</x:f>
      </x:c>
      <x:c r="W10" s="29" t="str">
        <x:f>IF(COUNT(I10:M10)&lt;5,"Chưa đủ dữ liệu",IF(M10&lt;=0,"Rà soát liệu cấp quy khô",IF(N10&lt;0,"Rà soát tiêu hao tổng âm","Đủ điều kiện")))</x:f>
        <x:v>Chưa đủ dữ liệu</x:v>
      </x:c>
      <x:c r="X10" s="29" t="str">
        <x:f>IF(COUNT(P10:S10)&lt;4,"Chưa đủ dữ liệu",IF(U10&lt;0,"Rà soát phân loại","Đủ dữ liệu"))</x:f>
        <x:v>Chưa đủ dữ liệu</x:v>
      </x:c>
      <x:c r="Y10" s="35"/>
      <x:c r="Z10" s="35"/>
      <x:c r="AA10" s="35"/>
      <x:c r="AB10" s="35"/>
      <x:c r="AC10" s="35"/>
      <x:c r="AD10" s="35"/>
      <x:c r="AE10" s="35"/>
      <x:c r="AF10" s="35"/>
      <x:c r="AG10" s="35"/>
      <x:c r="AH10" s="35"/>
      <x:c r="AI10" s="35"/>
      <x:c r="AJ10" s="35"/>
      <x:c r="AK10" s="35"/>
      <x:c r="AL10" s="35"/>
    </x:row>
    <x:row r="11" ht="15" hidden="0" customHeight="1">
      <x:c r="A11" s="35"/>
      <x:c r="B11" s="42"/>
      <x:c r="C11" s="42"/>
      <x:c r="D11" s="35"/>
      <x:c r="E11" s="35"/>
      <x:c r="F11" s="35"/>
      <x:c r="G11" s="35"/>
      <x:c r="H11" s="35"/>
      <x:c r="I11" s="43"/>
      <x:c r="J11" s="43"/>
      <x:c r="K11" s="43"/>
      <x:c r="L11" s="43"/>
      <x:c r="M11" s="43"/>
      <x:c r="N11" s="30" t="str">
        <x:f>IF(COUNT(I11:M11)&lt;5,"",I11-J11-(L11-K11))</x:f>
      </x:c>
      <x:c r="O11" s="31" t="str">
        <x:f>IF(OR(N11="",M11&lt;=0,N11&lt;0),"",N11/M11)</x:f>
      </x:c>
      <x:c r="P11" s="43"/>
      <x:c r="Q11" s="43"/>
      <x:c r="R11" s="43"/>
      <x:c r="S11" s="43"/>
      <x:c r="T11" s="30" t="str">
        <x:f>IF(COUNT(P11:S11)&lt;4,"",SUM(P11:S11))</x:f>
      </x:c>
      <x:c r="U11" s="30" t="str">
        <x:f>IF(OR(N11="",N11&lt;0,T11=""),"",N11-T11)</x:f>
      </x:c>
      <x:c r="V11" s="31" t="str">
        <x:f>IF(OR(U11="",M11&lt;=0),"",U11/M11)</x:f>
      </x:c>
      <x:c r="W11" s="29" t="str">
        <x:f>IF(COUNT(I11:M11)&lt;5,"Chưa đủ dữ liệu",IF(M11&lt;=0,"Rà soát liệu cấp quy khô",IF(N11&lt;0,"Rà soát tiêu hao tổng âm","Đủ điều kiện")))</x:f>
        <x:v>Chưa đủ dữ liệu</x:v>
      </x:c>
      <x:c r="X11" s="29" t="str">
        <x:f>IF(COUNT(P11:S11)&lt;4,"Chưa đủ dữ liệu",IF(U11&lt;0,"Rà soát phân loại","Đủ dữ liệu"))</x:f>
        <x:v>Chưa đủ dữ liệu</x:v>
      </x:c>
      <x:c r="Y11" s="35"/>
      <x:c r="Z11" s="35"/>
      <x:c r="AA11" s="35"/>
      <x:c r="AB11" s="35"/>
      <x:c r="AC11" s="35"/>
      <x:c r="AD11" s="35"/>
      <x:c r="AE11" s="35"/>
      <x:c r="AF11" s="35"/>
      <x:c r="AG11" s="35"/>
      <x:c r="AH11" s="35"/>
      <x:c r="AI11" s="35"/>
      <x:c r="AJ11" s="35"/>
      <x:c r="AK11" s="35"/>
      <x:c r="AL11" s="35"/>
    </x:row>
    <x:row r="12" ht="15" hidden="0" customHeight="1">
      <x:c r="A12" s="35"/>
      <x:c r="B12" s="42"/>
      <x:c r="C12" s="42"/>
      <x:c r="D12" s="35"/>
      <x:c r="E12" s="35"/>
      <x:c r="F12" s="35"/>
      <x:c r="G12" s="35"/>
      <x:c r="H12" s="35"/>
      <x:c r="I12" s="43"/>
      <x:c r="J12" s="43"/>
      <x:c r="K12" s="43"/>
      <x:c r="L12" s="43"/>
      <x:c r="M12" s="43"/>
      <x:c r="N12" s="30" t="str">
        <x:f>IF(COUNT(I12:M12)&lt;5,"",I12-J12-(L12-K12))</x:f>
      </x:c>
      <x:c r="O12" s="31" t="str">
        <x:f>IF(OR(N12="",M12&lt;=0,N12&lt;0),"",N12/M12)</x:f>
      </x:c>
      <x:c r="P12" s="43"/>
      <x:c r="Q12" s="43"/>
      <x:c r="R12" s="43"/>
      <x:c r="S12" s="43"/>
      <x:c r="T12" s="30" t="str">
        <x:f>IF(COUNT(P12:S12)&lt;4,"",SUM(P12:S12))</x:f>
      </x:c>
      <x:c r="U12" s="30" t="str">
        <x:f>IF(OR(N12="",N12&lt;0,T12=""),"",N12-T12)</x:f>
      </x:c>
      <x:c r="V12" s="31" t="str">
        <x:f>IF(OR(U12="",M12&lt;=0),"",U12/M12)</x:f>
      </x:c>
      <x:c r="W12" s="29" t="str">
        <x:f>IF(COUNT(I12:M12)&lt;5,"Chưa đủ dữ liệu",IF(M12&lt;=0,"Rà soát liệu cấp quy khô",IF(N12&lt;0,"Rà soát tiêu hao tổng âm","Đủ điều kiện")))</x:f>
        <x:v>Chưa đủ dữ liệu</x:v>
      </x:c>
      <x:c r="X12" s="29" t="str">
        <x:f>IF(COUNT(P12:S12)&lt;4,"Chưa đủ dữ liệu",IF(U12&lt;0,"Rà soát phân loại","Đủ dữ liệu"))</x:f>
        <x:v>Chưa đủ dữ liệu</x:v>
      </x:c>
      <x:c r="Y12" s="35"/>
      <x:c r="Z12" s="35"/>
      <x:c r="AA12" s="35"/>
      <x:c r="AB12" s="35"/>
      <x:c r="AC12" s="35"/>
      <x:c r="AD12" s="35"/>
      <x:c r="AE12" s="35"/>
      <x:c r="AF12" s="35"/>
      <x:c r="AG12" s="35"/>
      <x:c r="AH12" s="35"/>
      <x:c r="AI12" s="35"/>
      <x:c r="AJ12" s="35"/>
      <x:c r="AK12" s="35"/>
      <x:c r="AL12" s="35"/>
    </x:row>
    <x:row r="13" ht="15" hidden="0" customHeight="1">
      <x:c r="A13" s="35"/>
      <x:c r="B13" s="42"/>
      <x:c r="C13" s="42"/>
      <x:c r="D13" s="35"/>
      <x:c r="E13" s="35"/>
      <x:c r="F13" s="35"/>
      <x:c r="G13" s="35"/>
      <x:c r="H13" s="35"/>
      <x:c r="I13" s="43"/>
      <x:c r="J13" s="43"/>
      <x:c r="K13" s="43"/>
      <x:c r="L13" s="43"/>
      <x:c r="M13" s="43"/>
      <x:c r="N13" s="30" t="str">
        <x:f>IF(COUNT(I13:M13)&lt;5,"",I13-J13-(L13-K13))</x:f>
      </x:c>
      <x:c r="O13" s="31" t="str">
        <x:f>IF(OR(N13="",M13&lt;=0,N13&lt;0),"",N13/M13)</x:f>
      </x:c>
      <x:c r="P13" s="43"/>
      <x:c r="Q13" s="43"/>
      <x:c r="R13" s="43"/>
      <x:c r="S13" s="43"/>
      <x:c r="T13" s="30" t="str">
        <x:f>IF(COUNT(P13:S13)&lt;4,"",SUM(P13:S13))</x:f>
      </x:c>
      <x:c r="U13" s="30" t="str">
        <x:f>IF(OR(N13="",N13&lt;0,T13=""),"",N13-T13)</x:f>
      </x:c>
      <x:c r="V13" s="31" t="str">
        <x:f>IF(OR(U13="",M13&lt;=0),"",U13/M13)</x:f>
      </x:c>
      <x:c r="W13" s="29" t="str">
        <x:f>IF(COUNT(I13:M13)&lt;5,"Chưa đủ dữ liệu",IF(M13&lt;=0,"Rà soát liệu cấp quy khô",IF(N13&lt;0,"Rà soát tiêu hao tổng âm","Đủ điều kiện")))</x:f>
        <x:v>Chưa đủ dữ liệu</x:v>
      </x:c>
      <x:c r="X13" s="29" t="str">
        <x:f>IF(COUNT(P13:S13)&lt;4,"Chưa đủ dữ liệu",IF(U13&lt;0,"Rà soát phân loại","Đủ dữ liệu"))</x:f>
        <x:v>Chưa đủ dữ liệu</x:v>
      </x:c>
      <x:c r="Y13" s="35"/>
      <x:c r="Z13" s="35"/>
      <x:c r="AA13" s="35"/>
      <x:c r="AB13" s="35"/>
      <x:c r="AC13" s="35"/>
      <x:c r="AD13" s="35"/>
      <x:c r="AE13" s="35"/>
      <x:c r="AF13" s="35"/>
      <x:c r="AG13" s="35"/>
      <x:c r="AH13" s="35"/>
      <x:c r="AI13" s="35"/>
      <x:c r="AJ13" s="35"/>
      <x:c r="AK13" s="35"/>
      <x:c r="AL13" s="35"/>
    </x:row>
    <x:row r="14" ht="15" hidden="0" customHeight="1">
      <x:c r="A14" s="35"/>
      <x:c r="B14" s="42"/>
      <x:c r="C14" s="42"/>
      <x:c r="D14" s="35"/>
      <x:c r="E14" s="35"/>
      <x:c r="F14" s="35"/>
      <x:c r="G14" s="35"/>
      <x:c r="H14" s="35"/>
      <x:c r="I14" s="43"/>
      <x:c r="J14" s="43"/>
      <x:c r="K14" s="43"/>
      <x:c r="L14" s="43"/>
      <x:c r="M14" s="43"/>
      <x:c r="N14" s="30" t="str">
        <x:f>IF(COUNT(I14:M14)&lt;5,"",I14-J14-(L14-K14))</x:f>
      </x:c>
      <x:c r="O14" s="31" t="str">
        <x:f>IF(OR(N14="",M14&lt;=0,N14&lt;0),"",N14/M14)</x:f>
      </x:c>
      <x:c r="P14" s="43"/>
      <x:c r="Q14" s="43"/>
      <x:c r="R14" s="43"/>
      <x:c r="S14" s="43"/>
      <x:c r="T14" s="30" t="str">
        <x:f>IF(COUNT(P14:S14)&lt;4,"",SUM(P14:S14))</x:f>
      </x:c>
      <x:c r="U14" s="30" t="str">
        <x:f>IF(OR(N14="",N14&lt;0,T14=""),"",N14-T14)</x:f>
      </x:c>
      <x:c r="V14" s="31" t="str">
        <x:f>IF(OR(U14="",M14&lt;=0),"",U14/M14)</x:f>
      </x:c>
      <x:c r="W14" s="29" t="str">
        <x:f>IF(COUNT(I14:M14)&lt;5,"Chưa đủ dữ liệu",IF(M14&lt;=0,"Rà soát liệu cấp quy khô",IF(N14&lt;0,"Rà soát tiêu hao tổng âm","Đủ điều kiện")))</x:f>
        <x:v>Chưa đủ dữ liệu</x:v>
      </x:c>
      <x:c r="X14" s="29" t="str">
        <x:f>IF(COUNT(P14:S14)&lt;4,"Chưa đủ dữ liệu",IF(U14&lt;0,"Rà soát phân loại","Đủ dữ liệu"))</x:f>
        <x:v>Chưa đủ dữ liệu</x:v>
      </x:c>
      <x:c r="Y14" s="35"/>
      <x:c r="Z14" s="35"/>
      <x:c r="AA14" s="35"/>
      <x:c r="AB14" s="35"/>
      <x:c r="AC14" s="35"/>
      <x:c r="AD14" s="35"/>
      <x:c r="AE14" s="35"/>
      <x:c r="AF14" s="35"/>
      <x:c r="AG14" s="35"/>
      <x:c r="AH14" s="35"/>
      <x:c r="AI14" s="35"/>
      <x:c r="AJ14" s="35"/>
      <x:c r="AK14" s="35"/>
      <x:c r="AL14" s="35"/>
    </x:row>
    <x:row r="15" ht="15" hidden="0" customHeight="1">
      <x:c r="A15" s="35"/>
      <x:c r="B15" s="42"/>
      <x:c r="C15" s="42"/>
      <x:c r="D15" s="35"/>
      <x:c r="E15" s="35"/>
      <x:c r="F15" s="35"/>
      <x:c r="G15" s="35"/>
      <x:c r="H15" s="35"/>
      <x:c r="I15" s="43"/>
      <x:c r="J15" s="43"/>
      <x:c r="K15" s="43"/>
      <x:c r="L15" s="43"/>
      <x:c r="M15" s="43"/>
      <x:c r="N15" s="30" t="str">
        <x:f>IF(COUNT(I15:M15)&lt;5,"",I15-J15-(L15-K15))</x:f>
      </x:c>
      <x:c r="O15" s="31" t="str">
        <x:f>IF(OR(N15="",M15&lt;=0,N15&lt;0),"",N15/M15)</x:f>
      </x:c>
      <x:c r="P15" s="43"/>
      <x:c r="Q15" s="43"/>
      <x:c r="R15" s="43"/>
      <x:c r="S15" s="43"/>
      <x:c r="T15" s="30" t="str">
        <x:f>IF(COUNT(P15:S15)&lt;4,"",SUM(P15:S15))</x:f>
      </x:c>
      <x:c r="U15" s="30" t="str">
        <x:f>IF(OR(N15="",N15&lt;0,T15=""),"",N15-T15)</x:f>
      </x:c>
      <x:c r="V15" s="31" t="str">
        <x:f>IF(OR(U15="",M15&lt;=0),"",U15/M15)</x:f>
      </x:c>
      <x:c r="W15" s="29" t="str">
        <x:f>IF(COUNT(I15:M15)&lt;5,"Chưa đủ dữ liệu",IF(M15&lt;=0,"Rà soát liệu cấp quy khô",IF(N15&lt;0,"Rà soát tiêu hao tổng âm","Đủ điều kiện")))</x:f>
        <x:v>Chưa đủ dữ liệu</x:v>
      </x:c>
      <x:c r="X15" s="29" t="str">
        <x:f>IF(COUNT(P15:S15)&lt;4,"Chưa đủ dữ liệu",IF(U15&lt;0,"Rà soát phân loại","Đủ dữ liệu"))</x:f>
        <x:v>Chưa đủ dữ liệu</x:v>
      </x:c>
      <x:c r="Y15" s="35"/>
      <x:c r="Z15" s="35"/>
      <x:c r="AA15" s="35"/>
      <x:c r="AB15" s="35"/>
      <x:c r="AC15" s="35"/>
      <x:c r="AD15" s="35"/>
      <x:c r="AE15" s="35"/>
      <x:c r="AF15" s="35"/>
      <x:c r="AG15" s="35"/>
      <x:c r="AH15" s="35"/>
      <x:c r="AI15" s="35"/>
      <x:c r="AJ15" s="35"/>
      <x:c r="AK15" s="35"/>
      <x:c r="AL15" s="35"/>
    </x:row>
    <x:row r="16" ht="15" hidden="0" customHeight="1">
      <x:c r="A16" s="35"/>
      <x:c r="B16" s="42"/>
      <x:c r="C16" s="42"/>
      <x:c r="D16" s="35"/>
      <x:c r="E16" s="35"/>
      <x:c r="F16" s="35"/>
      <x:c r="G16" s="35"/>
      <x:c r="H16" s="35"/>
      <x:c r="I16" s="43"/>
      <x:c r="J16" s="43"/>
      <x:c r="K16" s="43"/>
      <x:c r="L16" s="43"/>
      <x:c r="M16" s="43"/>
      <x:c r="N16" s="30" t="str">
        <x:f>IF(COUNT(I16:M16)&lt;5,"",I16-J16-(L16-K16))</x:f>
      </x:c>
      <x:c r="O16" s="31" t="str">
        <x:f>IF(OR(N16="",M16&lt;=0,N16&lt;0),"",N16/M16)</x:f>
      </x:c>
      <x:c r="P16" s="43"/>
      <x:c r="Q16" s="43"/>
      <x:c r="R16" s="43"/>
      <x:c r="S16" s="43"/>
      <x:c r="T16" s="30" t="str">
        <x:f>IF(COUNT(P16:S16)&lt;4,"",SUM(P16:S16))</x:f>
      </x:c>
      <x:c r="U16" s="30" t="str">
        <x:f>IF(OR(N16="",N16&lt;0,T16=""),"",N16-T16)</x:f>
      </x:c>
      <x:c r="V16" s="31" t="str">
        <x:f>IF(OR(U16="",M16&lt;=0),"",U16/M16)</x:f>
      </x:c>
      <x:c r="W16" s="29" t="str">
        <x:f>IF(COUNT(I16:M16)&lt;5,"Chưa đủ dữ liệu",IF(M16&lt;=0,"Rà soát liệu cấp quy khô",IF(N16&lt;0,"Rà soát tiêu hao tổng âm","Đủ điều kiện")))</x:f>
        <x:v>Chưa đủ dữ liệu</x:v>
      </x:c>
      <x:c r="X16" s="29" t="str">
        <x:f>IF(COUNT(P16:S16)&lt;4,"Chưa đủ dữ liệu",IF(U16&lt;0,"Rà soát phân loại","Đủ dữ liệu"))</x:f>
        <x:v>Chưa đủ dữ liệu</x:v>
      </x:c>
      <x:c r="Y16" s="35"/>
      <x:c r="Z16" s="35"/>
      <x:c r="AA16" s="35"/>
      <x:c r="AB16" s="35"/>
      <x:c r="AC16" s="35"/>
      <x:c r="AD16" s="35"/>
      <x:c r="AE16" s="35"/>
      <x:c r="AF16" s="35"/>
      <x:c r="AG16" s="35"/>
      <x:c r="AH16" s="35"/>
      <x:c r="AI16" s="35"/>
      <x:c r="AJ16" s="35"/>
      <x:c r="AK16" s="35"/>
      <x:c r="AL16" s="35"/>
    </x:row>
    <x:row r="17" ht="15" hidden="0" customHeight="1">
      <x:c r="A17" s="35"/>
      <x:c r="B17" s="42"/>
      <x:c r="C17" s="42"/>
      <x:c r="D17" s="35"/>
      <x:c r="E17" s="35"/>
      <x:c r="F17" s="35"/>
      <x:c r="G17" s="35"/>
      <x:c r="H17" s="35"/>
      <x:c r="I17" s="43"/>
      <x:c r="J17" s="43"/>
      <x:c r="K17" s="43"/>
      <x:c r="L17" s="43"/>
      <x:c r="M17" s="43"/>
      <x:c r="N17" s="30" t="str">
        <x:f>IF(COUNT(I17:M17)&lt;5,"",I17-J17-(L17-K17))</x:f>
      </x:c>
      <x:c r="O17" s="31" t="str">
        <x:f>IF(OR(N17="",M17&lt;=0,N17&lt;0),"",N17/M17)</x:f>
      </x:c>
      <x:c r="P17" s="43"/>
      <x:c r="Q17" s="43"/>
      <x:c r="R17" s="43"/>
      <x:c r="S17" s="43"/>
      <x:c r="T17" s="30" t="str">
        <x:f>IF(COUNT(P17:S17)&lt;4,"",SUM(P17:S17))</x:f>
      </x:c>
      <x:c r="U17" s="30" t="str">
        <x:f>IF(OR(N17="",N17&lt;0,T17=""),"",N17-T17)</x:f>
      </x:c>
      <x:c r="V17" s="31" t="str">
        <x:f>IF(OR(U17="",M17&lt;=0),"",U17/M17)</x:f>
      </x:c>
      <x:c r="W17" s="29" t="str">
        <x:f>IF(COUNT(I17:M17)&lt;5,"Chưa đủ dữ liệu",IF(M17&lt;=0,"Rà soát liệu cấp quy khô",IF(N17&lt;0,"Rà soát tiêu hao tổng âm","Đủ điều kiện")))</x:f>
        <x:v>Chưa đủ dữ liệu</x:v>
      </x:c>
      <x:c r="X17" s="29" t="str">
        <x:f>IF(COUNT(P17:S17)&lt;4,"Chưa đủ dữ liệu",IF(U17&lt;0,"Rà soát phân loại","Đủ dữ liệu"))</x:f>
        <x:v>Chưa đủ dữ liệu</x:v>
      </x:c>
      <x:c r="Y17" s="35"/>
      <x:c r="Z17" s="35"/>
      <x:c r="AA17" s="35"/>
      <x:c r="AB17" s="35"/>
      <x:c r="AC17" s="35"/>
      <x:c r="AD17" s="35"/>
      <x:c r="AE17" s="35"/>
      <x:c r="AF17" s="35"/>
      <x:c r="AG17" s="35"/>
      <x:c r="AH17" s="35"/>
      <x:c r="AI17" s="35"/>
      <x:c r="AJ17" s="35"/>
      <x:c r="AK17" s="35"/>
      <x:c r="AL17" s="35"/>
    </x:row>
    <x:row r="18" ht="15" hidden="0" customHeight="1">
      <x:c r="A18" s="35"/>
      <x:c r="B18" s="42"/>
      <x:c r="C18" s="42"/>
      <x:c r="D18" s="35"/>
      <x:c r="E18" s="35"/>
      <x:c r="F18" s="35"/>
      <x:c r="G18" s="35"/>
      <x:c r="H18" s="35"/>
      <x:c r="I18" s="43"/>
      <x:c r="J18" s="43"/>
      <x:c r="K18" s="43"/>
      <x:c r="L18" s="43"/>
      <x:c r="M18" s="43"/>
      <x:c r="N18" s="30" t="str">
        <x:f>IF(COUNT(I18:M18)&lt;5,"",I18-J18-(L18-K18))</x:f>
      </x:c>
      <x:c r="O18" s="31" t="str">
        <x:f>IF(OR(N18="",M18&lt;=0,N18&lt;0),"",N18/M18)</x:f>
      </x:c>
      <x:c r="P18" s="43"/>
      <x:c r="Q18" s="43"/>
      <x:c r="R18" s="43"/>
      <x:c r="S18" s="43"/>
      <x:c r="T18" s="30" t="str">
        <x:f>IF(COUNT(P18:S18)&lt;4,"",SUM(P18:S18))</x:f>
      </x:c>
      <x:c r="U18" s="30" t="str">
        <x:f>IF(OR(N18="",N18&lt;0,T18=""),"",N18-T18)</x:f>
      </x:c>
      <x:c r="V18" s="31" t="str">
        <x:f>IF(OR(U18="",M18&lt;=0),"",U18/M18)</x:f>
      </x:c>
      <x:c r="W18" s="29" t="str">
        <x:f>IF(COUNT(I18:M18)&lt;5,"Chưa đủ dữ liệu",IF(M18&lt;=0,"Rà soát liệu cấp quy khô",IF(N18&lt;0,"Rà soát tiêu hao tổng âm","Đủ điều kiện")))</x:f>
        <x:v>Chưa đủ dữ liệu</x:v>
      </x:c>
      <x:c r="X18" s="29" t="str">
        <x:f>IF(COUNT(P18:S18)&lt;4,"Chưa đủ dữ liệu",IF(U18&lt;0,"Rà soát phân loại","Đủ dữ liệu"))</x:f>
        <x:v>Chưa đủ dữ liệu</x:v>
      </x:c>
      <x:c r="Y18" s="35"/>
      <x:c r="Z18" s="35"/>
      <x:c r="AA18" s="35"/>
      <x:c r="AB18" s="35"/>
      <x:c r="AC18" s="35"/>
      <x:c r="AD18" s="35"/>
      <x:c r="AE18" s="35"/>
      <x:c r="AF18" s="35"/>
      <x:c r="AG18" s="35"/>
      <x:c r="AH18" s="35"/>
      <x:c r="AI18" s="35"/>
      <x:c r="AJ18" s="35"/>
      <x:c r="AK18" s="35"/>
      <x:c r="AL18" s="35"/>
    </x:row>
    <x:row r="19" ht="15" hidden="0" customHeight="1">
      <x:c r="A19" s="35"/>
      <x:c r="B19" s="42"/>
      <x:c r="C19" s="42"/>
      <x:c r="D19" s="35"/>
      <x:c r="E19" s="35"/>
      <x:c r="F19" s="35"/>
      <x:c r="G19" s="35"/>
      <x:c r="H19" s="35"/>
      <x:c r="I19" s="43"/>
      <x:c r="J19" s="43"/>
      <x:c r="K19" s="43"/>
      <x:c r="L19" s="43"/>
      <x:c r="M19" s="43"/>
      <x:c r="N19" s="30" t="str">
        <x:f>IF(COUNT(I19:M19)&lt;5,"",I19-J19-(L19-K19))</x:f>
      </x:c>
      <x:c r="O19" s="31" t="str">
        <x:f>IF(OR(N19="",M19&lt;=0,N19&lt;0),"",N19/M19)</x:f>
      </x:c>
      <x:c r="P19" s="43"/>
      <x:c r="Q19" s="43"/>
      <x:c r="R19" s="43"/>
      <x:c r="S19" s="43"/>
      <x:c r="T19" s="30" t="str">
        <x:f>IF(COUNT(P19:S19)&lt;4,"",SUM(P19:S19))</x:f>
      </x:c>
      <x:c r="U19" s="30" t="str">
        <x:f>IF(OR(N19="",N19&lt;0,T19=""),"",N19-T19)</x:f>
      </x:c>
      <x:c r="V19" s="31" t="str">
        <x:f>IF(OR(U19="",M19&lt;=0),"",U19/M19)</x:f>
      </x:c>
      <x:c r="W19" s="29" t="str">
        <x:f>IF(COUNT(I19:M19)&lt;5,"Chưa đủ dữ liệu",IF(M19&lt;=0,"Rà soát liệu cấp quy khô",IF(N19&lt;0,"Rà soát tiêu hao tổng âm","Đủ điều kiện")))</x:f>
        <x:v>Chưa đủ dữ liệu</x:v>
      </x:c>
      <x:c r="X19" s="29" t="str">
        <x:f>IF(COUNT(P19:S19)&lt;4,"Chưa đủ dữ liệu",IF(U19&lt;0,"Rà soát phân loại","Đủ dữ liệu"))</x:f>
        <x:v>Chưa đủ dữ liệu</x:v>
      </x:c>
      <x:c r="Y19" s="35"/>
      <x:c r="Z19" s="35"/>
      <x:c r="AA19" s="35"/>
      <x:c r="AB19" s="35"/>
      <x:c r="AC19" s="35"/>
      <x:c r="AD19" s="35"/>
      <x:c r="AE19" s="35"/>
      <x:c r="AF19" s="35"/>
      <x:c r="AG19" s="35"/>
      <x:c r="AH19" s="35"/>
      <x:c r="AI19" s="35"/>
      <x:c r="AJ19" s="35"/>
      <x:c r="AK19" s="35"/>
      <x:c r="AL19" s="35"/>
    </x:row>
    <x:row r="20" ht="15" hidden="0" customHeight="1">
      <x:c r="A20" s="35"/>
      <x:c r="B20" s="42"/>
      <x:c r="C20" s="42"/>
      <x:c r="D20" s="35"/>
      <x:c r="E20" s="35"/>
      <x:c r="F20" s="35"/>
      <x:c r="G20" s="35"/>
      <x:c r="H20" s="35"/>
      <x:c r="I20" s="43"/>
      <x:c r="J20" s="43"/>
      <x:c r="K20" s="43"/>
      <x:c r="L20" s="43"/>
      <x:c r="M20" s="43"/>
      <x:c r="N20" s="30" t="str">
        <x:f>IF(COUNT(I20:M20)&lt;5,"",I20-J20-(L20-K20))</x:f>
      </x:c>
      <x:c r="O20" s="31" t="str">
        <x:f>IF(OR(N20="",M20&lt;=0,N20&lt;0),"",N20/M20)</x:f>
      </x:c>
      <x:c r="P20" s="43"/>
      <x:c r="Q20" s="43"/>
      <x:c r="R20" s="43"/>
      <x:c r="S20" s="43"/>
      <x:c r="T20" s="30" t="str">
        <x:f>IF(COUNT(P20:S20)&lt;4,"",SUM(P20:S20))</x:f>
      </x:c>
      <x:c r="U20" s="30" t="str">
        <x:f>IF(OR(N20="",N20&lt;0,T20=""),"",N20-T20)</x:f>
      </x:c>
      <x:c r="V20" s="31" t="str">
        <x:f>IF(OR(U20="",M20&lt;=0),"",U20/M20)</x:f>
      </x:c>
      <x:c r="W20" s="29" t="str">
        <x:f>IF(COUNT(I20:M20)&lt;5,"Chưa đủ dữ liệu",IF(M20&lt;=0,"Rà soát liệu cấp quy khô",IF(N20&lt;0,"Rà soát tiêu hao tổng âm","Đủ điều kiện")))</x:f>
        <x:v>Chưa đủ dữ liệu</x:v>
      </x:c>
      <x:c r="X20" s="29" t="str">
        <x:f>IF(COUNT(P20:S20)&lt;4,"Chưa đủ dữ liệu",IF(U20&lt;0,"Rà soát phân loại","Đủ dữ liệu"))</x:f>
        <x:v>Chưa đủ dữ liệu</x:v>
      </x:c>
      <x:c r="Y20" s="35"/>
      <x:c r="Z20" s="35"/>
      <x:c r="AA20" s="35"/>
      <x:c r="AB20" s="35"/>
      <x:c r="AC20" s="35"/>
      <x:c r="AD20" s="35"/>
      <x:c r="AE20" s="35"/>
      <x:c r="AF20" s="35"/>
      <x:c r="AG20" s="35"/>
      <x:c r="AH20" s="35"/>
      <x:c r="AI20" s="35"/>
      <x:c r="AJ20" s="35"/>
      <x:c r="AK20" s="35"/>
      <x:c r="AL20" s="35"/>
    </x:row>
    <x:row r="21" ht="15" hidden="0" customHeight="1">
      <x:c r="A21" s="35"/>
      <x:c r="B21" s="42"/>
      <x:c r="C21" s="42"/>
      <x:c r="D21" s="35"/>
      <x:c r="E21" s="35"/>
      <x:c r="F21" s="35"/>
      <x:c r="G21" s="35"/>
      <x:c r="H21" s="35"/>
      <x:c r="I21" s="43"/>
      <x:c r="J21" s="43"/>
      <x:c r="K21" s="43"/>
      <x:c r="L21" s="43"/>
      <x:c r="M21" s="43"/>
      <x:c r="N21" s="30" t="str">
        <x:f>IF(COUNT(I21:M21)&lt;5,"",I21-J21-(L21-K21))</x:f>
      </x:c>
      <x:c r="O21" s="31" t="str">
        <x:f>IF(OR(N21="",M21&lt;=0,N21&lt;0),"",N21/M21)</x:f>
      </x:c>
      <x:c r="P21" s="43"/>
      <x:c r="Q21" s="43"/>
      <x:c r="R21" s="43"/>
      <x:c r="S21" s="43"/>
      <x:c r="T21" s="30" t="str">
        <x:f>IF(COUNT(P21:S21)&lt;4,"",SUM(P21:S21))</x:f>
      </x:c>
      <x:c r="U21" s="30" t="str">
        <x:f>IF(OR(N21="",N21&lt;0,T21=""),"",N21-T21)</x:f>
      </x:c>
      <x:c r="V21" s="31" t="str">
        <x:f>IF(OR(U21="",M21&lt;=0),"",U21/M21)</x:f>
      </x:c>
      <x:c r="W21" s="29" t="str">
        <x:f>IF(COUNT(I21:M21)&lt;5,"Chưa đủ dữ liệu",IF(M21&lt;=0,"Rà soát liệu cấp quy khô",IF(N21&lt;0,"Rà soát tiêu hao tổng âm","Đủ điều kiện")))</x:f>
        <x:v>Chưa đủ dữ liệu</x:v>
      </x:c>
      <x:c r="X21" s="29" t="str">
        <x:f>IF(COUNT(P21:S21)&lt;4,"Chưa đủ dữ liệu",IF(U21&lt;0,"Rà soát phân loại","Đủ dữ liệu"))</x:f>
        <x:v>Chưa đủ dữ liệu</x:v>
      </x:c>
      <x:c r="Y21" s="35"/>
      <x:c r="Z21" s="35"/>
      <x:c r="AA21" s="35"/>
      <x:c r="AB21" s="35"/>
      <x:c r="AC21" s="35"/>
      <x:c r="AD21" s="35"/>
      <x:c r="AE21" s="35"/>
      <x:c r="AF21" s="35"/>
      <x:c r="AG21" s="35"/>
      <x:c r="AH21" s="35"/>
      <x:c r="AI21" s="35"/>
      <x:c r="AJ21" s="35"/>
      <x:c r="AK21" s="35"/>
      <x:c r="AL21" s="35"/>
    </x:row>
    <x:row r="22" ht="15" hidden="0" customHeight="1">
      <x:c r="A22" s="35"/>
      <x:c r="B22" s="42"/>
      <x:c r="C22" s="42"/>
      <x:c r="D22" s="35"/>
      <x:c r="E22" s="35"/>
      <x:c r="F22" s="35"/>
      <x:c r="G22" s="35"/>
      <x:c r="H22" s="35"/>
      <x:c r="I22" s="43"/>
      <x:c r="J22" s="43"/>
      <x:c r="K22" s="43"/>
      <x:c r="L22" s="43"/>
      <x:c r="M22" s="43"/>
      <x:c r="N22" s="30" t="str">
        <x:f>IF(COUNT(I22:M22)&lt;5,"",I22-J22-(L22-K22))</x:f>
      </x:c>
      <x:c r="O22" s="31" t="str">
        <x:f>IF(OR(N22="",M22&lt;=0,N22&lt;0),"",N22/M22)</x:f>
      </x:c>
      <x:c r="P22" s="43"/>
      <x:c r="Q22" s="43"/>
      <x:c r="R22" s="43"/>
      <x:c r="S22" s="43"/>
      <x:c r="T22" s="30" t="str">
        <x:f>IF(COUNT(P22:S22)&lt;4,"",SUM(P22:S22))</x:f>
      </x:c>
      <x:c r="U22" s="30" t="str">
        <x:f>IF(OR(N22="",N22&lt;0,T22=""),"",N22-T22)</x:f>
      </x:c>
      <x:c r="V22" s="31" t="str">
        <x:f>IF(OR(U22="",M22&lt;=0),"",U22/M22)</x:f>
      </x:c>
      <x:c r="W22" s="29" t="str">
        <x:f>IF(COUNT(I22:M22)&lt;5,"Chưa đủ dữ liệu",IF(M22&lt;=0,"Rà soát liệu cấp quy khô",IF(N22&lt;0,"Rà soát tiêu hao tổng âm","Đủ điều kiện")))</x:f>
        <x:v>Chưa đủ dữ liệu</x:v>
      </x:c>
      <x:c r="X22" s="29" t="str">
        <x:f>IF(COUNT(P22:S22)&lt;4,"Chưa đủ dữ liệu",IF(U22&lt;0,"Rà soát phân loại","Đủ dữ liệu"))</x:f>
        <x:v>Chưa đủ dữ liệu</x:v>
      </x:c>
      <x:c r="Y22" s="35"/>
      <x:c r="Z22" s="35"/>
      <x:c r="AA22" s="35"/>
      <x:c r="AB22" s="35"/>
      <x:c r="AC22" s="35"/>
      <x:c r="AD22" s="35"/>
      <x:c r="AE22" s="35"/>
      <x:c r="AF22" s="35"/>
      <x:c r="AG22" s="35"/>
      <x:c r="AH22" s="35"/>
      <x:c r="AI22" s="35"/>
      <x:c r="AJ22" s="35"/>
      <x:c r="AK22" s="35"/>
      <x:c r="AL22" s="35"/>
    </x:row>
    <x:row r="23" ht="15" hidden="0" customHeight="1">
      <x:c r="A23" s="35"/>
      <x:c r="B23" s="42"/>
      <x:c r="C23" s="42"/>
      <x:c r="D23" s="35"/>
      <x:c r="E23" s="35"/>
      <x:c r="F23" s="35"/>
      <x:c r="G23" s="35"/>
      <x:c r="H23" s="35"/>
      <x:c r="I23" s="43"/>
      <x:c r="J23" s="43"/>
      <x:c r="K23" s="43"/>
      <x:c r="L23" s="43"/>
      <x:c r="M23" s="43"/>
      <x:c r="N23" s="30" t="str">
        <x:f>IF(COUNT(I23:M23)&lt;5,"",I23-J23-(L23-K23))</x:f>
      </x:c>
      <x:c r="O23" s="31" t="str">
        <x:f>IF(OR(N23="",M23&lt;=0,N23&lt;0),"",N23/M23)</x:f>
      </x:c>
      <x:c r="P23" s="43"/>
      <x:c r="Q23" s="43"/>
      <x:c r="R23" s="43"/>
      <x:c r="S23" s="43"/>
      <x:c r="T23" s="30" t="str">
        <x:f>IF(COUNT(P23:S23)&lt;4,"",SUM(P23:S23))</x:f>
      </x:c>
      <x:c r="U23" s="30" t="str">
        <x:f>IF(OR(N23="",N23&lt;0,T23=""),"",N23-T23)</x:f>
      </x:c>
      <x:c r="V23" s="31" t="str">
        <x:f>IF(OR(U23="",M23&lt;=0),"",U23/M23)</x:f>
      </x:c>
      <x:c r="W23" s="29" t="str">
        <x:f>IF(COUNT(I23:M23)&lt;5,"Chưa đủ dữ liệu",IF(M23&lt;=0,"Rà soát liệu cấp quy khô",IF(N23&lt;0,"Rà soát tiêu hao tổng âm","Đủ điều kiện")))</x:f>
        <x:v>Chưa đủ dữ liệu</x:v>
      </x:c>
      <x:c r="X23" s="29" t="str">
        <x:f>IF(COUNT(P23:S23)&lt;4,"Chưa đủ dữ liệu",IF(U23&lt;0,"Rà soát phân loại","Đủ dữ liệu"))</x:f>
        <x:v>Chưa đủ dữ liệu</x:v>
      </x:c>
      <x:c r="Y23" s="35"/>
      <x:c r="Z23" s="35"/>
      <x:c r="AA23" s="35"/>
      <x:c r="AB23" s="35"/>
      <x:c r="AC23" s="35"/>
      <x:c r="AD23" s="35"/>
      <x:c r="AE23" s="35"/>
      <x:c r="AF23" s="35"/>
      <x:c r="AG23" s="35"/>
      <x:c r="AH23" s="35"/>
      <x:c r="AI23" s="35"/>
      <x:c r="AJ23" s="35"/>
      <x:c r="AK23" s="35"/>
      <x:c r="AL23" s="35"/>
    </x:row>
    <x:row r="24" ht="15" hidden="0" customHeight="1">
      <x:c r="A24" s="35"/>
      <x:c r="B24" s="42"/>
      <x:c r="C24" s="42"/>
      <x:c r="D24" s="35"/>
      <x:c r="E24" s="35"/>
      <x:c r="F24" s="35"/>
      <x:c r="G24" s="35"/>
      <x:c r="H24" s="35"/>
      <x:c r="I24" s="43"/>
      <x:c r="J24" s="43"/>
      <x:c r="K24" s="43"/>
      <x:c r="L24" s="43"/>
      <x:c r="M24" s="43"/>
      <x:c r="N24" s="30" t="str">
        <x:f>IF(COUNT(I24:M24)&lt;5,"",I24-J24-(L24-K24))</x:f>
      </x:c>
      <x:c r="O24" s="31" t="str">
        <x:f>IF(OR(N24="",M24&lt;=0,N24&lt;0),"",N24/M24)</x:f>
      </x:c>
      <x:c r="P24" s="43"/>
      <x:c r="Q24" s="43"/>
      <x:c r="R24" s="43"/>
      <x:c r="S24" s="43"/>
      <x:c r="T24" s="30" t="str">
        <x:f>IF(COUNT(P24:S24)&lt;4,"",SUM(P24:S24))</x:f>
      </x:c>
      <x:c r="U24" s="30" t="str">
        <x:f>IF(OR(N24="",N24&lt;0,T24=""),"",N24-T24)</x:f>
      </x:c>
      <x:c r="V24" s="31" t="str">
        <x:f>IF(OR(U24="",M24&lt;=0),"",U24/M24)</x:f>
      </x:c>
      <x:c r="W24" s="29" t="str">
        <x:f>IF(COUNT(I24:M24)&lt;5,"Chưa đủ dữ liệu",IF(M24&lt;=0,"Rà soát liệu cấp quy khô",IF(N24&lt;0,"Rà soát tiêu hao tổng âm","Đủ điều kiện")))</x:f>
        <x:v>Chưa đủ dữ liệu</x:v>
      </x:c>
      <x:c r="X24" s="29" t="str">
        <x:f>IF(COUNT(P24:S24)&lt;4,"Chưa đủ dữ liệu",IF(U24&lt;0,"Rà soát phân loại","Đủ dữ liệu"))</x:f>
        <x:v>Chưa đủ dữ liệu</x:v>
      </x:c>
      <x:c r="Y24" s="35"/>
      <x:c r="Z24" s="35"/>
      <x:c r="AA24" s="35"/>
      <x:c r="AB24" s="35"/>
      <x:c r="AC24" s="35"/>
      <x:c r="AD24" s="35"/>
      <x:c r="AE24" s="35"/>
      <x:c r="AF24" s="35"/>
      <x:c r="AG24" s="35"/>
      <x:c r="AH24" s="35"/>
      <x:c r="AI24" s="35"/>
      <x:c r="AJ24" s="35"/>
      <x:c r="AK24" s="35"/>
      <x:c r="AL24" s="35"/>
    </x:row>
    <x:row r="25" ht="15" hidden="0" customHeight="1">
      <x:c r="A25" s="35"/>
      <x:c r="B25" s="42"/>
      <x:c r="C25" s="42"/>
      <x:c r="D25" s="35"/>
      <x:c r="E25" s="35"/>
      <x:c r="F25" s="35"/>
      <x:c r="G25" s="35"/>
      <x:c r="H25" s="35"/>
      <x:c r="I25" s="43"/>
      <x:c r="J25" s="43"/>
      <x:c r="K25" s="43"/>
      <x:c r="L25" s="43"/>
      <x:c r="M25" s="43"/>
      <x:c r="N25" s="30" t="str">
        <x:f>IF(COUNT(I25:M25)&lt;5,"",I25-J25-(L25-K25))</x:f>
      </x:c>
      <x:c r="O25" s="31" t="str">
        <x:f>IF(OR(N25="",M25&lt;=0,N25&lt;0),"",N25/M25)</x:f>
      </x:c>
      <x:c r="P25" s="43"/>
      <x:c r="Q25" s="43"/>
      <x:c r="R25" s="43"/>
      <x:c r="S25" s="43"/>
      <x:c r="T25" s="30" t="str">
        <x:f>IF(COUNT(P25:S25)&lt;4,"",SUM(P25:S25))</x:f>
      </x:c>
      <x:c r="U25" s="30" t="str">
        <x:f>IF(OR(N25="",N25&lt;0,T25=""),"",N25-T25)</x:f>
      </x:c>
      <x:c r="V25" s="31" t="str">
        <x:f>IF(OR(U25="",M25&lt;=0),"",U25/M25)</x:f>
      </x:c>
      <x:c r="W25" s="29" t="str">
        <x:f>IF(COUNT(I25:M25)&lt;5,"Chưa đủ dữ liệu",IF(M25&lt;=0,"Rà soát liệu cấp quy khô",IF(N25&lt;0,"Rà soát tiêu hao tổng âm","Đủ điều kiện")))</x:f>
        <x:v>Chưa đủ dữ liệu</x:v>
      </x:c>
      <x:c r="X25" s="29" t="str">
        <x:f>IF(COUNT(P25:S25)&lt;4,"Chưa đủ dữ liệu",IF(U25&lt;0,"Rà soát phân loại","Đủ dữ liệu"))</x:f>
        <x:v>Chưa đủ dữ liệu</x:v>
      </x:c>
      <x:c r="Y25" s="35"/>
      <x:c r="Z25" s="35"/>
      <x:c r="AA25" s="35"/>
      <x:c r="AB25" s="35"/>
      <x:c r="AC25" s="35"/>
      <x:c r="AD25" s="35"/>
      <x:c r="AE25" s="35"/>
      <x:c r="AF25" s="35"/>
      <x:c r="AG25" s="35"/>
      <x:c r="AH25" s="35"/>
      <x:c r="AI25" s="35"/>
      <x:c r="AJ25" s="35"/>
      <x:c r="AK25" s="35"/>
      <x:c r="AL25" s="35"/>
    </x:row>
    <x:row r="26" ht="15" hidden="0" customHeight="1">
      <x:c r="A26" s="35"/>
      <x:c r="B26" s="42"/>
      <x:c r="C26" s="42"/>
      <x:c r="D26" s="35"/>
      <x:c r="E26" s="35"/>
      <x:c r="F26" s="35"/>
      <x:c r="G26" s="35"/>
      <x:c r="H26" s="35"/>
      <x:c r="I26" s="43"/>
      <x:c r="J26" s="43"/>
      <x:c r="K26" s="43"/>
      <x:c r="L26" s="43"/>
      <x:c r="M26" s="43"/>
      <x:c r="N26" s="30" t="str">
        <x:f>IF(COUNT(I26:M26)&lt;5,"",I26-J26-(L26-K26))</x:f>
      </x:c>
      <x:c r="O26" s="31" t="str">
        <x:f>IF(OR(N26="",M26&lt;=0,N26&lt;0),"",N26/M26)</x:f>
      </x:c>
      <x:c r="P26" s="43"/>
      <x:c r="Q26" s="43"/>
      <x:c r="R26" s="43"/>
      <x:c r="S26" s="43"/>
      <x:c r="T26" s="30" t="str">
        <x:f>IF(COUNT(P26:S26)&lt;4,"",SUM(P26:S26))</x:f>
      </x:c>
      <x:c r="U26" s="30" t="str">
        <x:f>IF(OR(N26="",N26&lt;0,T26=""),"",N26-T26)</x:f>
      </x:c>
      <x:c r="V26" s="31" t="str">
        <x:f>IF(OR(U26="",M26&lt;=0),"",U26/M26)</x:f>
      </x:c>
      <x:c r="W26" s="29" t="str">
        <x:f>IF(COUNT(I26:M26)&lt;5,"Chưa đủ dữ liệu",IF(M26&lt;=0,"Rà soát liệu cấp quy khô",IF(N26&lt;0,"Rà soát tiêu hao tổng âm","Đủ điều kiện")))</x:f>
        <x:v>Chưa đủ dữ liệu</x:v>
      </x:c>
      <x:c r="X26" s="29" t="str">
        <x:f>IF(COUNT(P26:S26)&lt;4,"Chưa đủ dữ liệu",IF(U26&lt;0,"Rà soát phân loại","Đủ dữ liệu"))</x:f>
        <x:v>Chưa đủ dữ liệu</x:v>
      </x:c>
      <x:c r="Y26" s="35"/>
      <x:c r="Z26" s="35"/>
      <x:c r="AA26" s="35"/>
      <x:c r="AB26" s="35"/>
      <x:c r="AC26" s="35"/>
      <x:c r="AD26" s="35"/>
      <x:c r="AE26" s="35"/>
      <x:c r="AF26" s="35"/>
      <x:c r="AG26" s="35"/>
      <x:c r="AH26" s="35"/>
      <x:c r="AI26" s="35"/>
      <x:c r="AJ26" s="35"/>
      <x:c r="AK26" s="35"/>
      <x:c r="AL26" s="35"/>
    </x:row>
    <x:row r="27" ht="15" hidden="0" customHeight="1">
      <x:c r="A27" s="35"/>
      <x:c r="B27" s="42"/>
      <x:c r="C27" s="42"/>
      <x:c r="D27" s="35"/>
      <x:c r="E27" s="35"/>
      <x:c r="F27" s="35"/>
      <x:c r="G27" s="35"/>
      <x:c r="H27" s="35"/>
      <x:c r="I27" s="43"/>
      <x:c r="J27" s="43"/>
      <x:c r="K27" s="43"/>
      <x:c r="L27" s="43"/>
      <x:c r="M27" s="43"/>
      <x:c r="N27" s="30" t="str">
        <x:f>IF(COUNT(I27:M27)&lt;5,"",I27-J27-(L27-K27))</x:f>
      </x:c>
      <x:c r="O27" s="31" t="str">
        <x:f>IF(OR(N27="",M27&lt;=0,N27&lt;0),"",N27/M27)</x:f>
      </x:c>
      <x:c r="P27" s="43"/>
      <x:c r="Q27" s="43"/>
      <x:c r="R27" s="43"/>
      <x:c r="S27" s="43"/>
      <x:c r="T27" s="30" t="str">
        <x:f>IF(COUNT(P27:S27)&lt;4,"",SUM(P27:S27))</x:f>
      </x:c>
      <x:c r="U27" s="30" t="str">
        <x:f>IF(OR(N27="",N27&lt;0,T27=""),"",N27-T27)</x:f>
      </x:c>
      <x:c r="V27" s="31" t="str">
        <x:f>IF(OR(U27="",M27&lt;=0),"",U27/M27)</x:f>
      </x:c>
      <x:c r="W27" s="29" t="str">
        <x:f>IF(COUNT(I27:M27)&lt;5,"Chưa đủ dữ liệu",IF(M27&lt;=0,"Rà soát liệu cấp quy khô",IF(N27&lt;0,"Rà soát tiêu hao tổng âm","Đủ điều kiện")))</x:f>
        <x:v>Chưa đủ dữ liệu</x:v>
      </x:c>
      <x:c r="X27" s="29" t="str">
        <x:f>IF(COUNT(P27:S27)&lt;4,"Chưa đủ dữ liệu",IF(U27&lt;0,"Rà soát phân loại","Đủ dữ liệu"))</x:f>
        <x:v>Chưa đủ dữ liệu</x:v>
      </x:c>
      <x:c r="Y27" s="35"/>
      <x:c r="Z27" s="35"/>
      <x:c r="AA27" s="35"/>
      <x:c r="AB27" s="35"/>
      <x:c r="AC27" s="35"/>
      <x:c r="AD27" s="35"/>
      <x:c r="AE27" s="35"/>
      <x:c r="AF27" s="35"/>
      <x:c r="AG27" s="35"/>
      <x:c r="AH27" s="35"/>
      <x:c r="AI27" s="35"/>
      <x:c r="AJ27" s="35"/>
      <x:c r="AK27" s="35"/>
      <x:c r="AL27" s="35"/>
    </x:row>
    <x:row r="28" ht="15" hidden="0" customHeight="1">
      <x:c r="A28" s="35"/>
      <x:c r="B28" s="42"/>
      <x:c r="C28" s="42"/>
      <x:c r="D28" s="35"/>
      <x:c r="E28" s="35"/>
      <x:c r="F28" s="35"/>
      <x:c r="G28" s="35"/>
      <x:c r="H28" s="35"/>
      <x:c r="I28" s="43"/>
      <x:c r="J28" s="43"/>
      <x:c r="K28" s="43"/>
      <x:c r="L28" s="43"/>
      <x:c r="M28" s="43"/>
      <x:c r="N28" s="30" t="str">
        <x:f>IF(COUNT(I28:M28)&lt;5,"",I28-J28-(L28-K28))</x:f>
      </x:c>
      <x:c r="O28" s="31" t="str">
        <x:f>IF(OR(N28="",M28&lt;=0,N28&lt;0),"",N28/M28)</x:f>
      </x:c>
      <x:c r="P28" s="43"/>
      <x:c r="Q28" s="43"/>
      <x:c r="R28" s="43"/>
      <x:c r="S28" s="43"/>
      <x:c r="T28" s="30" t="str">
        <x:f>IF(COUNT(P28:S28)&lt;4,"",SUM(P28:S28))</x:f>
      </x:c>
      <x:c r="U28" s="30" t="str">
        <x:f>IF(OR(N28="",N28&lt;0,T28=""),"",N28-T28)</x:f>
      </x:c>
      <x:c r="V28" s="31" t="str">
        <x:f>IF(OR(U28="",M28&lt;=0),"",U28/M28)</x:f>
      </x:c>
      <x:c r="W28" s="29" t="str">
        <x:f>IF(COUNT(I28:M28)&lt;5,"Chưa đủ dữ liệu",IF(M28&lt;=0,"Rà soát liệu cấp quy khô",IF(N28&lt;0,"Rà soát tiêu hao tổng âm","Đủ điều kiện")))</x:f>
        <x:v>Chưa đủ dữ liệu</x:v>
      </x:c>
      <x:c r="X28" s="29" t="str">
        <x:f>IF(COUNT(P28:S28)&lt;4,"Chưa đủ dữ liệu",IF(U28&lt;0,"Rà soát phân loại","Đủ dữ liệu"))</x:f>
        <x:v>Chưa đủ dữ liệu</x:v>
      </x:c>
      <x:c r="Y28" s="35"/>
      <x:c r="Z28" s="35"/>
      <x:c r="AA28" s="35"/>
      <x:c r="AB28" s="35"/>
      <x:c r="AC28" s="35"/>
      <x:c r="AD28" s="35"/>
      <x:c r="AE28" s="35"/>
      <x:c r="AF28" s="35"/>
      <x:c r="AG28" s="35"/>
      <x:c r="AH28" s="35"/>
      <x:c r="AI28" s="35"/>
      <x:c r="AJ28" s="35"/>
      <x:c r="AK28" s="35"/>
      <x:c r="AL28" s="35"/>
    </x:row>
    <x:row r="29" ht="15" hidden="0" customHeight="1">
      <x:c r="A29" s="35"/>
      <x:c r="B29" s="42"/>
      <x:c r="C29" s="42"/>
      <x:c r="D29" s="35"/>
      <x:c r="E29" s="35"/>
      <x:c r="F29" s="35"/>
      <x:c r="G29" s="35"/>
      <x:c r="H29" s="35"/>
      <x:c r="I29" s="43"/>
      <x:c r="J29" s="43"/>
      <x:c r="K29" s="43"/>
      <x:c r="L29" s="43"/>
      <x:c r="M29" s="43"/>
      <x:c r="N29" s="30" t="str">
        <x:f>IF(COUNT(I29:M29)&lt;5,"",I29-J29-(L29-K29))</x:f>
      </x:c>
      <x:c r="O29" s="31" t="str">
        <x:f>IF(OR(N29="",M29&lt;=0,N29&lt;0),"",N29/M29)</x:f>
      </x:c>
      <x:c r="P29" s="43"/>
      <x:c r="Q29" s="43"/>
      <x:c r="R29" s="43"/>
      <x:c r="S29" s="43"/>
      <x:c r="T29" s="30" t="str">
        <x:f>IF(COUNT(P29:S29)&lt;4,"",SUM(P29:S29))</x:f>
      </x:c>
      <x:c r="U29" s="30" t="str">
        <x:f>IF(OR(N29="",N29&lt;0,T29=""),"",N29-T29)</x:f>
      </x:c>
      <x:c r="V29" s="31" t="str">
        <x:f>IF(OR(U29="",M29&lt;=0),"",U29/M29)</x:f>
      </x:c>
      <x:c r="W29" s="29" t="str">
        <x:f>IF(COUNT(I29:M29)&lt;5,"Chưa đủ dữ liệu",IF(M29&lt;=0,"Rà soát liệu cấp quy khô",IF(N29&lt;0,"Rà soát tiêu hao tổng âm","Đủ điều kiện")))</x:f>
        <x:v>Chưa đủ dữ liệu</x:v>
      </x:c>
      <x:c r="X29" s="29" t="str">
        <x:f>IF(COUNT(P29:S29)&lt;4,"Chưa đủ dữ liệu",IF(U29&lt;0,"Rà soát phân loại","Đủ dữ liệu"))</x:f>
        <x:v>Chưa đủ dữ liệu</x:v>
      </x:c>
      <x:c r="Y29" s="35"/>
      <x:c r="Z29" s="35"/>
      <x:c r="AA29" s="35"/>
      <x:c r="AB29" s="35"/>
      <x:c r="AC29" s="35"/>
      <x:c r="AD29" s="35"/>
      <x:c r="AE29" s="35"/>
      <x:c r="AF29" s="35"/>
      <x:c r="AG29" s="35"/>
      <x:c r="AH29" s="35"/>
      <x:c r="AI29" s="35"/>
      <x:c r="AJ29" s="35"/>
      <x:c r="AK29" s="35"/>
      <x:c r="AL29" s="35"/>
    </x:row>
    <x:row r="30" ht="15" hidden="0" customHeight="1">
      <x:c r="A30" s="35"/>
      <x:c r="B30" s="42"/>
      <x:c r="C30" s="42"/>
      <x:c r="D30" s="35"/>
      <x:c r="E30" s="35"/>
      <x:c r="F30" s="35"/>
      <x:c r="G30" s="35"/>
      <x:c r="H30" s="35"/>
      <x:c r="I30" s="43"/>
      <x:c r="J30" s="43"/>
      <x:c r="K30" s="43"/>
      <x:c r="L30" s="43"/>
      <x:c r="M30" s="43"/>
      <x:c r="N30" s="30" t="str">
        <x:f>IF(COUNT(I30:M30)&lt;5,"",I30-J30-(L30-K30))</x:f>
      </x:c>
      <x:c r="O30" s="31" t="str">
        <x:f>IF(OR(N30="",M30&lt;=0,N30&lt;0),"",N30/M30)</x:f>
      </x:c>
      <x:c r="P30" s="43"/>
      <x:c r="Q30" s="43"/>
      <x:c r="R30" s="43"/>
      <x:c r="S30" s="43"/>
      <x:c r="T30" s="30" t="str">
        <x:f>IF(COUNT(P30:S30)&lt;4,"",SUM(P30:S30))</x:f>
      </x:c>
      <x:c r="U30" s="30" t="str">
        <x:f>IF(OR(N30="",N30&lt;0,T30=""),"",N30-T30)</x:f>
      </x:c>
      <x:c r="V30" s="31" t="str">
        <x:f>IF(OR(U30="",M30&lt;=0),"",U30/M30)</x:f>
      </x:c>
      <x:c r="W30" s="29" t="str">
        <x:f>IF(COUNT(I30:M30)&lt;5,"Chưa đủ dữ liệu",IF(M30&lt;=0,"Rà soát liệu cấp quy khô",IF(N30&lt;0,"Rà soát tiêu hao tổng âm","Đủ điều kiện")))</x:f>
        <x:v>Chưa đủ dữ liệu</x:v>
      </x:c>
      <x:c r="X30" s="29" t="str">
        <x:f>IF(COUNT(P30:S30)&lt;4,"Chưa đủ dữ liệu",IF(U30&lt;0,"Rà soát phân loại","Đủ dữ liệu"))</x:f>
        <x:v>Chưa đủ dữ liệu</x:v>
      </x:c>
      <x:c r="Y30" s="35"/>
      <x:c r="Z30" s="35"/>
      <x:c r="AA30" s="35"/>
      <x:c r="AB30" s="35"/>
      <x:c r="AC30" s="35"/>
      <x:c r="AD30" s="35"/>
      <x:c r="AE30" s="35"/>
      <x:c r="AF30" s="35"/>
      <x:c r="AG30" s="35"/>
      <x:c r="AH30" s="35"/>
      <x:c r="AI30" s="35"/>
      <x:c r="AJ30" s="35"/>
      <x:c r="AK30" s="35"/>
      <x:c r="AL30" s="35"/>
    </x:row>
    <x:row r="31" ht="15" hidden="0" customHeight="1">
      <x:c r="A31" s="35"/>
      <x:c r="B31" s="42"/>
      <x:c r="C31" s="42"/>
      <x:c r="D31" s="35"/>
      <x:c r="E31" s="35"/>
      <x:c r="F31" s="35"/>
      <x:c r="G31" s="35"/>
      <x:c r="H31" s="35"/>
      <x:c r="I31" s="43"/>
      <x:c r="J31" s="43"/>
      <x:c r="K31" s="43"/>
      <x:c r="L31" s="43"/>
      <x:c r="M31" s="43"/>
      <x:c r="N31" s="30" t="str">
        <x:f>IF(COUNT(I31:M31)&lt;5,"",I31-J31-(L31-K31))</x:f>
      </x:c>
      <x:c r="O31" s="31" t="str">
        <x:f>IF(OR(N31="",M31&lt;=0,N31&lt;0),"",N31/M31)</x:f>
      </x:c>
      <x:c r="P31" s="43"/>
      <x:c r="Q31" s="43"/>
      <x:c r="R31" s="43"/>
      <x:c r="S31" s="43"/>
      <x:c r="T31" s="30" t="str">
        <x:f>IF(COUNT(P31:S31)&lt;4,"",SUM(P31:S31))</x:f>
      </x:c>
      <x:c r="U31" s="30" t="str">
        <x:f>IF(OR(N31="",N31&lt;0,T31=""),"",N31-T31)</x:f>
      </x:c>
      <x:c r="V31" s="31" t="str">
        <x:f>IF(OR(U31="",M31&lt;=0),"",U31/M31)</x:f>
      </x:c>
      <x:c r="W31" s="29" t="str">
        <x:f>IF(COUNT(I31:M31)&lt;5,"Chưa đủ dữ liệu",IF(M31&lt;=0,"Rà soát liệu cấp quy khô",IF(N31&lt;0,"Rà soát tiêu hao tổng âm","Đủ điều kiện")))</x:f>
        <x:v>Chưa đủ dữ liệu</x:v>
      </x:c>
      <x:c r="X31" s="29" t="str">
        <x:f>IF(COUNT(P31:S31)&lt;4,"Chưa đủ dữ liệu",IF(U31&lt;0,"Rà soát phân loại","Đủ dữ liệu"))</x:f>
        <x:v>Chưa đủ dữ liệu</x:v>
      </x:c>
      <x:c r="Y31" s="35"/>
      <x:c r="Z31" s="35"/>
      <x:c r="AA31" s="35"/>
      <x:c r="AB31" s="35"/>
      <x:c r="AC31" s="35"/>
      <x:c r="AD31" s="35"/>
      <x:c r="AE31" s="35"/>
      <x:c r="AF31" s="35"/>
      <x:c r="AG31" s="35"/>
      <x:c r="AH31" s="35"/>
      <x:c r="AI31" s="35"/>
      <x:c r="AJ31" s="35"/>
      <x:c r="AK31" s="35"/>
      <x:c r="AL31" s="35"/>
    </x:row>
    <x:row r="32" ht="15" hidden="0" customHeight="1">
      <x:c r="A32" s="35"/>
      <x:c r="B32" s="42"/>
      <x:c r="C32" s="42"/>
      <x:c r="D32" s="35"/>
      <x:c r="E32" s="35"/>
      <x:c r="F32" s="35"/>
      <x:c r="G32" s="35"/>
      <x:c r="H32" s="35"/>
      <x:c r="I32" s="43"/>
      <x:c r="J32" s="43"/>
      <x:c r="K32" s="43"/>
      <x:c r="L32" s="43"/>
      <x:c r="M32" s="43"/>
      <x:c r="N32" s="30" t="str">
        <x:f>IF(COUNT(I32:M32)&lt;5,"",I32-J32-(L32-K32))</x:f>
      </x:c>
      <x:c r="O32" s="31" t="str">
        <x:f>IF(OR(N32="",M32&lt;=0,N32&lt;0),"",N32/M32)</x:f>
      </x:c>
      <x:c r="P32" s="43"/>
      <x:c r="Q32" s="43"/>
      <x:c r="R32" s="43"/>
      <x:c r="S32" s="43"/>
      <x:c r="T32" s="30" t="str">
        <x:f>IF(COUNT(P32:S32)&lt;4,"",SUM(P32:S32))</x:f>
      </x:c>
      <x:c r="U32" s="30" t="str">
        <x:f>IF(OR(N32="",N32&lt;0,T32=""),"",N32-T32)</x:f>
      </x:c>
      <x:c r="V32" s="31" t="str">
        <x:f>IF(OR(U32="",M32&lt;=0),"",U32/M32)</x:f>
      </x:c>
      <x:c r="W32" s="29" t="str">
        <x:f>IF(COUNT(I32:M32)&lt;5,"Chưa đủ dữ liệu",IF(M32&lt;=0,"Rà soát liệu cấp quy khô",IF(N32&lt;0,"Rà soát tiêu hao tổng âm","Đủ điều kiện")))</x:f>
        <x:v>Chưa đủ dữ liệu</x:v>
      </x:c>
      <x:c r="X32" s="29" t="str">
        <x:f>IF(COUNT(P32:S32)&lt;4,"Chưa đủ dữ liệu",IF(U32&lt;0,"Rà soát phân loại","Đủ dữ liệu"))</x:f>
        <x:v>Chưa đủ dữ liệu</x:v>
      </x:c>
      <x:c r="Y32" s="35"/>
      <x:c r="Z32" s="35"/>
      <x:c r="AA32" s="35"/>
      <x:c r="AB32" s="35"/>
      <x:c r="AC32" s="35"/>
      <x:c r="AD32" s="35"/>
      <x:c r="AE32" s="35"/>
      <x:c r="AF32" s="35"/>
      <x:c r="AG32" s="35"/>
      <x:c r="AH32" s="35"/>
      <x:c r="AI32" s="35"/>
      <x:c r="AJ32" s="35"/>
      <x:c r="AK32" s="35"/>
      <x:c r="AL32" s="35"/>
    </x:row>
    <x:row r="33" ht="15" hidden="0" customHeight="1">
      <x:c r="A33" s="35"/>
      <x:c r="B33" s="42"/>
      <x:c r="C33" s="42"/>
      <x:c r="D33" s="35"/>
      <x:c r="E33" s="35"/>
      <x:c r="F33" s="35"/>
      <x:c r="G33" s="35"/>
      <x:c r="H33" s="35"/>
      <x:c r="I33" s="43"/>
      <x:c r="J33" s="43"/>
      <x:c r="K33" s="43"/>
      <x:c r="L33" s="43"/>
      <x:c r="M33" s="43"/>
      <x:c r="N33" s="30" t="str">
        <x:f>IF(COUNT(I33:M33)&lt;5,"",I33-J33-(L33-K33))</x:f>
      </x:c>
      <x:c r="O33" s="31" t="str">
        <x:f>IF(OR(N33="",M33&lt;=0,N33&lt;0),"",N33/M33)</x:f>
      </x:c>
      <x:c r="P33" s="43"/>
      <x:c r="Q33" s="43"/>
      <x:c r="R33" s="43"/>
      <x:c r="S33" s="43"/>
      <x:c r="T33" s="30" t="str">
        <x:f>IF(COUNT(P33:S33)&lt;4,"",SUM(P33:S33))</x:f>
      </x:c>
      <x:c r="U33" s="30" t="str">
        <x:f>IF(OR(N33="",N33&lt;0,T33=""),"",N33-T33)</x:f>
      </x:c>
      <x:c r="V33" s="31" t="str">
        <x:f>IF(OR(U33="",M33&lt;=0),"",U33/M33)</x:f>
      </x:c>
      <x:c r="W33" s="29" t="str">
        <x:f>IF(COUNT(I33:M33)&lt;5,"Chưa đủ dữ liệu",IF(M33&lt;=0,"Rà soát liệu cấp quy khô",IF(N33&lt;0,"Rà soát tiêu hao tổng âm","Đủ điều kiện")))</x:f>
        <x:v>Chưa đủ dữ liệu</x:v>
      </x:c>
      <x:c r="X33" s="29" t="str">
        <x:f>IF(COUNT(P33:S33)&lt;4,"Chưa đủ dữ liệu",IF(U33&lt;0,"Rà soát phân loại","Đủ dữ liệu"))</x:f>
        <x:v>Chưa đủ dữ liệu</x:v>
      </x:c>
      <x:c r="Y33" s="35"/>
      <x:c r="Z33" s="35"/>
      <x:c r="AA33" s="35"/>
      <x:c r="AB33" s="35"/>
      <x:c r="AC33" s="35"/>
      <x:c r="AD33" s="35"/>
      <x:c r="AE33" s="35"/>
      <x:c r="AF33" s="35"/>
      <x:c r="AG33" s="35"/>
      <x:c r="AH33" s="35"/>
      <x:c r="AI33" s="35"/>
      <x:c r="AJ33" s="35"/>
      <x:c r="AK33" s="35"/>
      <x:c r="AL33" s="35"/>
    </x:row>
    <x:row r="34" ht="15" hidden="0" customHeight="1">
      <x:c r="A34" s="35"/>
      <x:c r="B34" s="42"/>
      <x:c r="C34" s="42"/>
      <x:c r="D34" s="35"/>
      <x:c r="E34" s="35"/>
      <x:c r="F34" s="35"/>
      <x:c r="G34" s="35"/>
      <x:c r="H34" s="35"/>
      <x:c r="I34" s="43"/>
      <x:c r="J34" s="43"/>
      <x:c r="K34" s="43"/>
      <x:c r="L34" s="43"/>
      <x:c r="M34" s="43"/>
      <x:c r="N34" s="30" t="str">
        <x:f>IF(COUNT(I34:M34)&lt;5,"",I34-J34-(L34-K34))</x:f>
      </x:c>
      <x:c r="O34" s="31" t="str">
        <x:f>IF(OR(N34="",M34&lt;=0,N34&lt;0),"",N34/M34)</x:f>
      </x:c>
      <x:c r="P34" s="43"/>
      <x:c r="Q34" s="43"/>
      <x:c r="R34" s="43"/>
      <x:c r="S34" s="43"/>
      <x:c r="T34" s="30" t="str">
        <x:f>IF(COUNT(P34:S34)&lt;4,"",SUM(P34:S34))</x:f>
      </x:c>
      <x:c r="U34" s="30" t="str">
        <x:f>IF(OR(N34="",N34&lt;0,T34=""),"",N34-T34)</x:f>
      </x:c>
      <x:c r="V34" s="31" t="str">
        <x:f>IF(OR(U34="",M34&lt;=0),"",U34/M34)</x:f>
      </x:c>
      <x:c r="W34" s="29" t="str">
        <x:f>IF(COUNT(I34:M34)&lt;5,"Chưa đủ dữ liệu",IF(M34&lt;=0,"Rà soát liệu cấp quy khô",IF(N34&lt;0,"Rà soát tiêu hao tổng âm","Đủ điều kiện")))</x:f>
        <x:v>Chưa đủ dữ liệu</x:v>
      </x:c>
      <x:c r="X34" s="29" t="str">
        <x:f>IF(COUNT(P34:S34)&lt;4,"Chưa đủ dữ liệu",IF(U34&lt;0,"Rà soát phân loại","Đủ dữ liệu"))</x:f>
        <x:v>Chưa đủ dữ liệu</x:v>
      </x:c>
      <x:c r="Y34" s="35"/>
      <x:c r="Z34" s="35"/>
      <x:c r="AA34" s="35"/>
      <x:c r="AB34" s="35"/>
      <x:c r="AC34" s="35"/>
      <x:c r="AD34" s="35"/>
      <x:c r="AE34" s="35"/>
      <x:c r="AF34" s="35"/>
      <x:c r="AG34" s="35"/>
      <x:c r="AH34" s="35"/>
      <x:c r="AI34" s="35"/>
      <x:c r="AJ34" s="35"/>
      <x:c r="AK34" s="35"/>
      <x:c r="AL34" s="35"/>
    </x:row>
    <x:row r="35" ht="15" hidden="0" customHeight="1">
      <x:c r="A35" s="35"/>
      <x:c r="B35" s="42"/>
      <x:c r="C35" s="42"/>
      <x:c r="D35" s="35"/>
      <x:c r="E35" s="35"/>
      <x:c r="F35" s="35"/>
      <x:c r="G35" s="35"/>
      <x:c r="H35" s="35"/>
      <x:c r="I35" s="43"/>
      <x:c r="J35" s="43"/>
      <x:c r="K35" s="43"/>
      <x:c r="L35" s="43"/>
      <x:c r="M35" s="43"/>
      <x:c r="N35" s="30" t="str">
        <x:f>IF(COUNT(I35:M35)&lt;5,"",I35-J35-(L35-K35))</x:f>
      </x:c>
      <x:c r="O35" s="31" t="str">
        <x:f>IF(OR(N35="",M35&lt;=0,N35&lt;0),"",N35/M35)</x:f>
      </x:c>
      <x:c r="P35" s="43"/>
      <x:c r="Q35" s="43"/>
      <x:c r="R35" s="43"/>
      <x:c r="S35" s="43"/>
      <x:c r="T35" s="30" t="str">
        <x:f>IF(COUNT(P35:S35)&lt;4,"",SUM(P35:S35))</x:f>
      </x:c>
      <x:c r="U35" s="30" t="str">
        <x:f>IF(OR(N35="",N35&lt;0,T35=""),"",N35-T35)</x:f>
      </x:c>
      <x:c r="V35" s="31" t="str">
        <x:f>IF(OR(U35="",M35&lt;=0),"",U35/M35)</x:f>
      </x:c>
      <x:c r="W35" s="29" t="str">
        <x:f>IF(COUNT(I35:M35)&lt;5,"Chưa đủ dữ liệu",IF(M35&lt;=0,"Rà soát liệu cấp quy khô",IF(N35&lt;0,"Rà soát tiêu hao tổng âm","Đủ điều kiện")))</x:f>
        <x:v>Chưa đủ dữ liệu</x:v>
      </x:c>
      <x:c r="X35" s="29" t="str">
        <x:f>IF(COUNT(P35:S35)&lt;4,"Chưa đủ dữ liệu",IF(U35&lt;0,"Rà soát phân loại","Đủ dữ liệu"))</x:f>
        <x:v>Chưa đủ dữ liệu</x:v>
      </x:c>
      <x:c r="Y35" s="35"/>
      <x:c r="Z35" s="35"/>
      <x:c r="AA35" s="35"/>
      <x:c r="AB35" s="35"/>
      <x:c r="AC35" s="35"/>
      <x:c r="AD35" s="35"/>
      <x:c r="AE35" s="35"/>
      <x:c r="AF35" s="35"/>
      <x:c r="AG35" s="35"/>
      <x:c r="AH35" s="35"/>
      <x:c r="AI35" s="35"/>
      <x:c r="AJ35" s="35"/>
      <x:c r="AK35" s="35"/>
      <x:c r="AL35" s="35"/>
    </x:row>
    <x:row r="36" ht="15" hidden="0" customHeight="1">
      <x:c r="A36" s="35"/>
      <x:c r="B36" s="42"/>
      <x:c r="C36" s="42"/>
      <x:c r="D36" s="35"/>
      <x:c r="E36" s="35"/>
      <x:c r="F36" s="35"/>
      <x:c r="G36" s="35"/>
      <x:c r="H36" s="35"/>
      <x:c r="I36" s="43"/>
      <x:c r="J36" s="43"/>
      <x:c r="K36" s="43"/>
      <x:c r="L36" s="43"/>
      <x:c r="M36" s="43"/>
      <x:c r="N36" s="30" t="str">
        <x:f>IF(COUNT(I36:M36)&lt;5,"",I36-J36-(L36-K36))</x:f>
      </x:c>
      <x:c r="O36" s="31" t="str">
        <x:f>IF(OR(N36="",M36&lt;=0,N36&lt;0),"",N36/M36)</x:f>
      </x:c>
      <x:c r="P36" s="43"/>
      <x:c r="Q36" s="43"/>
      <x:c r="R36" s="43"/>
      <x:c r="S36" s="43"/>
      <x:c r="T36" s="30" t="str">
        <x:f>IF(COUNT(P36:S36)&lt;4,"",SUM(P36:S36))</x:f>
      </x:c>
      <x:c r="U36" s="30" t="str">
        <x:f>IF(OR(N36="",N36&lt;0,T36=""),"",N36-T36)</x:f>
      </x:c>
      <x:c r="V36" s="31" t="str">
        <x:f>IF(OR(U36="",M36&lt;=0),"",U36/M36)</x:f>
      </x:c>
      <x:c r="W36" s="29" t="str">
        <x:f>IF(COUNT(I36:M36)&lt;5,"Chưa đủ dữ liệu",IF(M36&lt;=0,"Rà soát liệu cấp quy khô",IF(N36&lt;0,"Rà soát tiêu hao tổng âm","Đủ điều kiện")))</x:f>
        <x:v>Chưa đủ dữ liệu</x:v>
      </x:c>
      <x:c r="X36" s="29" t="str">
        <x:f>IF(COUNT(P36:S36)&lt;4,"Chưa đủ dữ liệu",IF(U36&lt;0,"Rà soát phân loại","Đủ dữ liệu"))</x:f>
        <x:v>Chưa đủ dữ liệu</x:v>
      </x:c>
      <x:c r="Y36" s="35"/>
      <x:c r="Z36" s="35"/>
      <x:c r="AA36" s="35"/>
      <x:c r="AB36" s="35"/>
      <x:c r="AC36" s="35"/>
      <x:c r="AD36" s="35"/>
      <x:c r="AE36" s="35"/>
      <x:c r="AF36" s="35"/>
      <x:c r="AG36" s="35"/>
      <x:c r="AH36" s="35"/>
      <x:c r="AI36" s="35"/>
      <x:c r="AJ36" s="35"/>
      <x:c r="AK36" s="35"/>
      <x:c r="AL36" s="35"/>
    </x:row>
    <x:row r="37" ht="15" hidden="0" customHeight="1">
      <x:c r="A37" s="35"/>
      <x:c r="B37" s="42"/>
      <x:c r="C37" s="42"/>
      <x:c r="D37" s="35"/>
      <x:c r="E37" s="35"/>
      <x:c r="F37" s="35"/>
      <x:c r="G37" s="35"/>
      <x:c r="H37" s="35"/>
      <x:c r="I37" s="43"/>
      <x:c r="J37" s="43"/>
      <x:c r="K37" s="43"/>
      <x:c r="L37" s="43"/>
      <x:c r="M37" s="43"/>
      <x:c r="N37" s="30" t="str">
        <x:f>IF(COUNT(I37:M37)&lt;5,"",I37-J37-(L37-K37))</x:f>
      </x:c>
      <x:c r="O37" s="31" t="str">
        <x:f>IF(OR(N37="",M37&lt;=0,N37&lt;0),"",N37/M37)</x:f>
      </x:c>
      <x:c r="P37" s="43"/>
      <x:c r="Q37" s="43"/>
      <x:c r="R37" s="43"/>
      <x:c r="S37" s="43"/>
      <x:c r="T37" s="30" t="str">
        <x:f>IF(COUNT(P37:S37)&lt;4,"",SUM(P37:S37))</x:f>
      </x:c>
      <x:c r="U37" s="30" t="str">
        <x:f>IF(OR(N37="",N37&lt;0,T37=""),"",N37-T37)</x:f>
      </x:c>
      <x:c r="V37" s="31" t="str">
        <x:f>IF(OR(U37="",M37&lt;=0),"",U37/M37)</x:f>
      </x:c>
      <x:c r="W37" s="29" t="str">
        <x:f>IF(COUNT(I37:M37)&lt;5,"Chưa đủ dữ liệu",IF(M37&lt;=0,"Rà soát liệu cấp quy khô",IF(N37&lt;0,"Rà soát tiêu hao tổng âm","Đủ điều kiện")))</x:f>
        <x:v>Chưa đủ dữ liệu</x:v>
      </x:c>
      <x:c r="X37" s="29" t="str">
        <x:f>IF(COUNT(P37:S37)&lt;4,"Chưa đủ dữ liệu",IF(U37&lt;0,"Rà soát phân loại","Đủ dữ liệu"))</x:f>
        <x:v>Chưa đủ dữ liệu</x:v>
      </x:c>
      <x:c r="Y37" s="35"/>
      <x:c r="Z37" s="35"/>
      <x:c r="AA37" s="35"/>
      <x:c r="AB37" s="35"/>
      <x:c r="AC37" s="35"/>
      <x:c r="AD37" s="35"/>
      <x:c r="AE37" s="35"/>
      <x:c r="AF37" s="35"/>
      <x:c r="AG37" s="35"/>
      <x:c r="AH37" s="35"/>
      <x:c r="AI37" s="35"/>
      <x:c r="AJ37" s="35"/>
      <x:c r="AK37" s="35"/>
      <x:c r="AL37" s="35"/>
    </x:row>
    <x:row r="38" ht="15" hidden="0" customHeight="1">
      <x:c r="A38" s="35"/>
      <x:c r="B38" s="42"/>
      <x:c r="C38" s="42"/>
      <x:c r="D38" s="35"/>
      <x:c r="E38" s="35"/>
      <x:c r="F38" s="35"/>
      <x:c r="G38" s="35"/>
      <x:c r="H38" s="35"/>
      <x:c r="I38" s="43"/>
      <x:c r="J38" s="43"/>
      <x:c r="K38" s="43"/>
      <x:c r="L38" s="43"/>
      <x:c r="M38" s="43"/>
      <x:c r="N38" s="30" t="str">
        <x:f>IF(COUNT(I38:M38)&lt;5,"",I38-J38-(L38-K38))</x:f>
      </x:c>
      <x:c r="O38" s="31" t="str">
        <x:f>IF(OR(N38="",M38&lt;=0,N38&lt;0),"",N38/M38)</x:f>
      </x:c>
      <x:c r="P38" s="43"/>
      <x:c r="Q38" s="43"/>
      <x:c r="R38" s="43"/>
      <x:c r="S38" s="43"/>
      <x:c r="T38" s="30" t="str">
        <x:f>IF(COUNT(P38:S38)&lt;4,"",SUM(P38:S38))</x:f>
      </x:c>
      <x:c r="U38" s="30" t="str">
        <x:f>IF(OR(N38="",N38&lt;0,T38=""),"",N38-T38)</x:f>
      </x:c>
      <x:c r="V38" s="31" t="str">
        <x:f>IF(OR(U38="",M38&lt;=0),"",U38/M38)</x:f>
      </x:c>
      <x:c r="W38" s="29" t="str">
        <x:f>IF(COUNT(I38:M38)&lt;5,"Chưa đủ dữ liệu",IF(M38&lt;=0,"Rà soát liệu cấp quy khô",IF(N38&lt;0,"Rà soát tiêu hao tổng âm","Đủ điều kiện")))</x:f>
        <x:v>Chưa đủ dữ liệu</x:v>
      </x:c>
      <x:c r="X38" s="29" t="str">
        <x:f>IF(COUNT(P38:S38)&lt;4,"Chưa đủ dữ liệu",IF(U38&lt;0,"Rà soát phân loại","Đủ dữ liệu"))</x:f>
        <x:v>Chưa đủ dữ liệu</x:v>
      </x:c>
      <x:c r="Y38" s="35"/>
      <x:c r="Z38" s="35"/>
      <x:c r="AA38" s="35"/>
      <x:c r="AB38" s="35"/>
      <x:c r="AC38" s="35"/>
      <x:c r="AD38" s="35"/>
      <x:c r="AE38" s="35"/>
      <x:c r="AF38" s="35"/>
      <x:c r="AG38" s="35"/>
      <x:c r="AH38" s="35"/>
      <x:c r="AI38" s="35"/>
      <x:c r="AJ38" s="35"/>
      <x:c r="AK38" s="35"/>
      <x:c r="AL38" s="35"/>
    </x:row>
    <x:row r="39" ht="15" hidden="0" customHeight="1">
      <x:c r="A39" s="35"/>
      <x:c r="B39" s="42"/>
      <x:c r="C39" s="42"/>
      <x:c r="D39" s="35"/>
      <x:c r="E39" s="35"/>
      <x:c r="F39" s="35"/>
      <x:c r="G39" s="35"/>
      <x:c r="H39" s="35"/>
      <x:c r="I39" s="43"/>
      <x:c r="J39" s="43"/>
      <x:c r="K39" s="43"/>
      <x:c r="L39" s="43"/>
      <x:c r="M39" s="43"/>
      <x:c r="N39" s="30" t="str">
        <x:f>IF(COUNT(I39:M39)&lt;5,"",I39-J39-(L39-K39))</x:f>
      </x:c>
      <x:c r="O39" s="31" t="str">
        <x:f>IF(OR(N39="",M39&lt;=0,N39&lt;0),"",N39/M39)</x:f>
      </x:c>
      <x:c r="P39" s="43"/>
      <x:c r="Q39" s="43"/>
      <x:c r="R39" s="43"/>
      <x:c r="S39" s="43"/>
      <x:c r="T39" s="30" t="str">
        <x:f>IF(COUNT(P39:S39)&lt;4,"",SUM(P39:S39))</x:f>
      </x:c>
      <x:c r="U39" s="30" t="str">
        <x:f>IF(OR(N39="",N39&lt;0,T39=""),"",N39-T39)</x:f>
      </x:c>
      <x:c r="V39" s="31" t="str">
        <x:f>IF(OR(U39="",M39&lt;=0),"",U39/M39)</x:f>
      </x:c>
      <x:c r="W39" s="29" t="str">
        <x:f>IF(COUNT(I39:M39)&lt;5,"Chưa đủ dữ liệu",IF(M39&lt;=0,"Rà soát liệu cấp quy khô",IF(N39&lt;0,"Rà soát tiêu hao tổng âm","Đủ điều kiện")))</x:f>
        <x:v>Chưa đủ dữ liệu</x:v>
      </x:c>
      <x:c r="X39" s="29" t="str">
        <x:f>IF(COUNT(P39:S39)&lt;4,"Chưa đủ dữ liệu",IF(U39&lt;0,"Rà soát phân loại","Đủ dữ liệu"))</x:f>
        <x:v>Chưa đủ dữ liệu</x:v>
      </x:c>
      <x:c r="Y39" s="35"/>
      <x:c r="Z39" s="35"/>
      <x:c r="AA39" s="35"/>
      <x:c r="AB39" s="35"/>
      <x:c r="AC39" s="35"/>
      <x:c r="AD39" s="35"/>
      <x:c r="AE39" s="35"/>
      <x:c r="AF39" s="35"/>
      <x:c r="AG39" s="35"/>
      <x:c r="AH39" s="35"/>
      <x:c r="AI39" s="35"/>
      <x:c r="AJ39" s="35"/>
      <x:c r="AK39" s="35"/>
      <x:c r="AL39" s="35"/>
    </x:row>
    <x:row r="40" ht="15" hidden="0" customHeight="1">
      <x:c r="A40" s="35"/>
      <x:c r="B40" s="42"/>
      <x:c r="C40" s="42"/>
      <x:c r="D40" s="35"/>
      <x:c r="E40" s="35"/>
      <x:c r="F40" s="35"/>
      <x:c r="G40" s="35"/>
      <x:c r="H40" s="35"/>
      <x:c r="I40" s="43"/>
      <x:c r="J40" s="43"/>
      <x:c r="K40" s="43"/>
      <x:c r="L40" s="43"/>
      <x:c r="M40" s="43"/>
      <x:c r="N40" s="30" t="str">
        <x:f>IF(COUNT(I40:M40)&lt;5,"",I40-J40-(L40-K40))</x:f>
      </x:c>
      <x:c r="O40" s="31" t="str">
        <x:f>IF(OR(N40="",M40&lt;=0,N40&lt;0),"",N40/M40)</x:f>
      </x:c>
      <x:c r="P40" s="43"/>
      <x:c r="Q40" s="43"/>
      <x:c r="R40" s="43"/>
      <x:c r="S40" s="43"/>
      <x:c r="T40" s="30" t="str">
        <x:f>IF(COUNT(P40:S40)&lt;4,"",SUM(P40:S40))</x:f>
      </x:c>
      <x:c r="U40" s="30" t="str">
        <x:f>IF(OR(N40="",N40&lt;0,T40=""),"",N40-T40)</x:f>
      </x:c>
      <x:c r="V40" s="31" t="str">
        <x:f>IF(OR(U40="",M40&lt;=0),"",U40/M40)</x:f>
      </x:c>
      <x:c r="W40" s="29" t="str">
        <x:f>IF(COUNT(I40:M40)&lt;5,"Chưa đủ dữ liệu",IF(M40&lt;=0,"Rà soát liệu cấp quy khô",IF(N40&lt;0,"Rà soát tiêu hao tổng âm","Đủ điều kiện")))</x:f>
        <x:v>Chưa đủ dữ liệu</x:v>
      </x:c>
      <x:c r="X40" s="29" t="str">
        <x:f>IF(COUNT(P40:S40)&lt;4,"Chưa đủ dữ liệu",IF(U40&lt;0,"Rà soát phân loại","Đủ dữ liệu"))</x:f>
        <x:v>Chưa đủ dữ liệu</x:v>
      </x:c>
      <x:c r="Y40" s="35"/>
      <x:c r="Z40" s="35"/>
      <x:c r="AA40" s="35"/>
      <x:c r="AB40" s="35"/>
      <x:c r="AC40" s="35"/>
      <x:c r="AD40" s="35"/>
      <x:c r="AE40" s="35"/>
      <x:c r="AF40" s="35"/>
      <x:c r="AG40" s="35"/>
      <x:c r="AH40" s="35"/>
      <x:c r="AI40" s="35"/>
      <x:c r="AJ40" s="35"/>
      <x:c r="AK40" s="35"/>
      <x:c r="AL40" s="35"/>
    </x:row>
    <x:row r="41" ht="15" hidden="0" customHeight="1">
      <x:c r="A41" s="35"/>
      <x:c r="B41" s="42"/>
      <x:c r="C41" s="42"/>
      <x:c r="D41" s="35"/>
      <x:c r="E41" s="35"/>
      <x:c r="F41" s="35"/>
      <x:c r="G41" s="35"/>
      <x:c r="H41" s="35"/>
      <x:c r="I41" s="43"/>
      <x:c r="J41" s="43"/>
      <x:c r="K41" s="43"/>
      <x:c r="L41" s="43"/>
      <x:c r="M41" s="43"/>
      <x:c r="N41" s="30" t="str">
        <x:f>IF(COUNT(I41:M41)&lt;5,"",I41-J41-(L41-K41))</x:f>
      </x:c>
      <x:c r="O41" s="31" t="str">
        <x:f>IF(OR(N41="",M41&lt;=0,N41&lt;0),"",N41/M41)</x:f>
      </x:c>
      <x:c r="P41" s="43"/>
      <x:c r="Q41" s="43"/>
      <x:c r="R41" s="43"/>
      <x:c r="S41" s="43"/>
      <x:c r="T41" s="30" t="str">
        <x:f>IF(COUNT(P41:S41)&lt;4,"",SUM(P41:S41))</x:f>
      </x:c>
      <x:c r="U41" s="30" t="str">
        <x:f>IF(OR(N41="",N41&lt;0,T41=""),"",N41-T41)</x:f>
      </x:c>
      <x:c r="V41" s="31" t="str">
        <x:f>IF(OR(U41="",M41&lt;=0),"",U41/M41)</x:f>
      </x:c>
      <x:c r="W41" s="29" t="str">
        <x:f>IF(COUNT(I41:M41)&lt;5,"Chưa đủ dữ liệu",IF(M41&lt;=0,"Rà soát liệu cấp quy khô",IF(N41&lt;0,"Rà soát tiêu hao tổng âm","Đủ điều kiện")))</x:f>
        <x:v>Chưa đủ dữ liệu</x:v>
      </x:c>
      <x:c r="X41" s="29" t="str">
        <x:f>IF(COUNT(P41:S41)&lt;4,"Chưa đủ dữ liệu",IF(U41&lt;0,"Rà soát phân loại","Đủ dữ liệu"))</x:f>
        <x:v>Chưa đủ dữ liệu</x:v>
      </x:c>
      <x:c r="Y41" s="35"/>
      <x:c r="Z41" s="35"/>
      <x:c r="AA41" s="35"/>
      <x:c r="AB41" s="35"/>
      <x:c r="AC41" s="35"/>
      <x:c r="AD41" s="35"/>
      <x:c r="AE41" s="35"/>
      <x:c r="AF41" s="35"/>
      <x:c r="AG41" s="35"/>
      <x:c r="AH41" s="35"/>
      <x:c r="AI41" s="35"/>
      <x:c r="AJ41" s="35"/>
      <x:c r="AK41" s="35"/>
      <x:c r="AL41" s="35"/>
    </x:row>
    <x:row r="42" ht="15" hidden="0" customHeight="1">
      <x:c r="A42" s="35"/>
      <x:c r="B42" s="42"/>
      <x:c r="C42" s="42"/>
      <x:c r="D42" s="35"/>
      <x:c r="E42" s="35"/>
      <x:c r="F42" s="35"/>
      <x:c r="G42" s="35"/>
      <x:c r="H42" s="35"/>
      <x:c r="I42" s="43"/>
      <x:c r="J42" s="43"/>
      <x:c r="K42" s="43"/>
      <x:c r="L42" s="43"/>
      <x:c r="M42" s="43"/>
      <x:c r="N42" s="30" t="str">
        <x:f>IF(COUNT(I42:M42)&lt;5,"",I42-J42-(L42-K42))</x:f>
      </x:c>
      <x:c r="O42" s="31" t="str">
        <x:f>IF(OR(N42="",M42&lt;=0,N42&lt;0),"",N42/M42)</x:f>
      </x:c>
      <x:c r="P42" s="43"/>
      <x:c r="Q42" s="43"/>
      <x:c r="R42" s="43"/>
      <x:c r="S42" s="43"/>
      <x:c r="T42" s="30" t="str">
        <x:f>IF(COUNT(P42:S42)&lt;4,"",SUM(P42:S42))</x:f>
      </x:c>
      <x:c r="U42" s="30" t="str">
        <x:f>IF(OR(N42="",N42&lt;0,T42=""),"",N42-T42)</x:f>
      </x:c>
      <x:c r="V42" s="31" t="str">
        <x:f>IF(OR(U42="",M42&lt;=0),"",U42/M42)</x:f>
      </x:c>
      <x:c r="W42" s="29" t="str">
        <x:f>IF(COUNT(I42:M42)&lt;5,"Chưa đủ dữ liệu",IF(M42&lt;=0,"Rà soát liệu cấp quy khô",IF(N42&lt;0,"Rà soát tiêu hao tổng âm","Đủ điều kiện")))</x:f>
        <x:v>Chưa đủ dữ liệu</x:v>
      </x:c>
      <x:c r="X42" s="29" t="str">
        <x:f>IF(COUNT(P42:S42)&lt;4,"Chưa đủ dữ liệu",IF(U42&lt;0,"Rà soát phân loại","Đủ dữ liệu"))</x:f>
        <x:v>Chưa đủ dữ liệu</x:v>
      </x:c>
      <x:c r="Y42" s="35"/>
      <x:c r="Z42" s="35"/>
      <x:c r="AA42" s="35"/>
      <x:c r="AB42" s="35"/>
      <x:c r="AC42" s="35"/>
      <x:c r="AD42" s="35"/>
      <x:c r="AE42" s="35"/>
      <x:c r="AF42" s="35"/>
      <x:c r="AG42" s="35"/>
      <x:c r="AH42" s="35"/>
      <x:c r="AI42" s="35"/>
      <x:c r="AJ42" s="35"/>
      <x:c r="AK42" s="35"/>
      <x:c r="AL42" s="35"/>
    </x:row>
    <x:row r="43" ht="15" hidden="0" customHeight="1">
      <x:c r="A43" s="35"/>
      <x:c r="B43" s="42"/>
      <x:c r="C43" s="42"/>
      <x:c r="D43" s="35"/>
      <x:c r="E43" s="35"/>
      <x:c r="F43" s="35"/>
      <x:c r="G43" s="35"/>
      <x:c r="H43" s="35"/>
      <x:c r="I43" s="43"/>
      <x:c r="J43" s="43"/>
      <x:c r="K43" s="43"/>
      <x:c r="L43" s="43"/>
      <x:c r="M43" s="43"/>
      <x:c r="N43" s="30" t="str">
        <x:f>IF(COUNT(I43:M43)&lt;5,"",I43-J43-(L43-K43))</x:f>
      </x:c>
      <x:c r="O43" s="31" t="str">
        <x:f>IF(OR(N43="",M43&lt;=0,N43&lt;0),"",N43/M43)</x:f>
      </x:c>
      <x:c r="P43" s="43"/>
      <x:c r="Q43" s="43"/>
      <x:c r="R43" s="43"/>
      <x:c r="S43" s="43"/>
      <x:c r="T43" s="30" t="str">
        <x:f>IF(COUNT(P43:S43)&lt;4,"",SUM(P43:S43))</x:f>
      </x:c>
      <x:c r="U43" s="30" t="str">
        <x:f>IF(OR(N43="",N43&lt;0,T43=""),"",N43-T43)</x:f>
      </x:c>
      <x:c r="V43" s="31" t="str">
        <x:f>IF(OR(U43="",M43&lt;=0),"",U43/M43)</x:f>
      </x:c>
      <x:c r="W43" s="29" t="str">
        <x:f>IF(COUNT(I43:M43)&lt;5,"Chưa đủ dữ liệu",IF(M43&lt;=0,"Rà soát liệu cấp quy khô",IF(N43&lt;0,"Rà soát tiêu hao tổng âm","Đủ điều kiện")))</x:f>
        <x:v>Chưa đủ dữ liệu</x:v>
      </x:c>
      <x:c r="X43" s="29" t="str">
        <x:f>IF(COUNT(P43:S43)&lt;4,"Chưa đủ dữ liệu",IF(U43&lt;0,"Rà soát phân loại","Đủ dữ liệu"))</x:f>
        <x:v>Chưa đủ dữ liệu</x:v>
      </x:c>
      <x:c r="Y43" s="35"/>
      <x:c r="Z43" s="35"/>
      <x:c r="AA43" s="35"/>
      <x:c r="AB43" s="35"/>
      <x:c r="AC43" s="35"/>
      <x:c r="AD43" s="35"/>
      <x:c r="AE43" s="35"/>
      <x:c r="AF43" s="35"/>
      <x:c r="AG43" s="35"/>
      <x:c r="AH43" s="35"/>
      <x:c r="AI43" s="35"/>
      <x:c r="AJ43" s="35"/>
      <x:c r="AK43" s="35"/>
      <x:c r="AL43" s="35"/>
    </x:row>
    <x:row r="44" ht="15" hidden="0" customHeight="1">
      <x:c r="A44" s="35"/>
      <x:c r="B44" s="42"/>
      <x:c r="C44" s="42"/>
      <x:c r="D44" s="35"/>
      <x:c r="E44" s="35"/>
      <x:c r="F44" s="35"/>
      <x:c r="G44" s="35"/>
      <x:c r="H44" s="35"/>
      <x:c r="I44" s="43"/>
      <x:c r="J44" s="43"/>
      <x:c r="K44" s="43"/>
      <x:c r="L44" s="43"/>
      <x:c r="M44" s="43"/>
      <x:c r="N44" s="30" t="str">
        <x:f>IF(COUNT(I44:M44)&lt;5,"",I44-J44-(L44-K44))</x:f>
      </x:c>
      <x:c r="O44" s="31" t="str">
        <x:f>IF(OR(N44="",M44&lt;=0,N44&lt;0),"",N44/M44)</x:f>
      </x:c>
      <x:c r="P44" s="43"/>
      <x:c r="Q44" s="43"/>
      <x:c r="R44" s="43"/>
      <x:c r="S44" s="43"/>
      <x:c r="T44" s="30" t="str">
        <x:f>IF(COUNT(P44:S44)&lt;4,"",SUM(P44:S44))</x:f>
      </x:c>
      <x:c r="U44" s="30" t="str">
        <x:f>IF(OR(N44="",N44&lt;0,T44=""),"",N44-T44)</x:f>
      </x:c>
      <x:c r="V44" s="31" t="str">
        <x:f>IF(OR(U44="",M44&lt;=0),"",U44/M44)</x:f>
      </x:c>
      <x:c r="W44" s="29" t="str">
        <x:f>IF(COUNT(I44:M44)&lt;5,"Chưa đủ dữ liệu",IF(M44&lt;=0,"Rà soát liệu cấp quy khô",IF(N44&lt;0,"Rà soát tiêu hao tổng âm","Đủ điều kiện")))</x:f>
        <x:v>Chưa đủ dữ liệu</x:v>
      </x:c>
      <x:c r="X44" s="29" t="str">
        <x:f>IF(COUNT(P44:S44)&lt;4,"Chưa đủ dữ liệu",IF(U44&lt;0,"Rà soát phân loại","Đủ dữ liệu"))</x:f>
        <x:v>Chưa đủ dữ liệu</x:v>
      </x:c>
      <x:c r="Y44" s="35"/>
      <x:c r="Z44" s="35"/>
      <x:c r="AA44" s="35"/>
      <x:c r="AB44" s="35"/>
      <x:c r="AC44" s="35"/>
      <x:c r="AD44" s="35"/>
      <x:c r="AE44" s="35"/>
      <x:c r="AF44" s="35"/>
      <x:c r="AG44" s="35"/>
      <x:c r="AH44" s="35"/>
      <x:c r="AI44" s="35"/>
      <x:c r="AJ44" s="35"/>
      <x:c r="AK44" s="35"/>
      <x:c r="AL44" s="35"/>
    </x:row>
    <x:row r="45" ht="15" hidden="0" customHeight="1">
      <x:c r="A45" s="35"/>
      <x:c r="B45" s="42"/>
      <x:c r="C45" s="42"/>
      <x:c r="D45" s="35"/>
      <x:c r="E45" s="35"/>
      <x:c r="F45" s="35"/>
      <x:c r="G45" s="35"/>
      <x:c r="H45" s="35"/>
      <x:c r="I45" s="43"/>
      <x:c r="J45" s="43"/>
      <x:c r="K45" s="43"/>
      <x:c r="L45" s="43"/>
      <x:c r="M45" s="43"/>
      <x:c r="N45" s="30" t="str">
        <x:f>IF(COUNT(I45:M45)&lt;5,"",I45-J45-(L45-K45))</x:f>
      </x:c>
      <x:c r="O45" s="31" t="str">
        <x:f>IF(OR(N45="",M45&lt;=0,N45&lt;0),"",N45/M45)</x:f>
      </x:c>
      <x:c r="P45" s="43"/>
      <x:c r="Q45" s="43"/>
      <x:c r="R45" s="43"/>
      <x:c r="S45" s="43"/>
      <x:c r="T45" s="30" t="str">
        <x:f>IF(COUNT(P45:S45)&lt;4,"",SUM(P45:S45))</x:f>
      </x:c>
      <x:c r="U45" s="30" t="str">
        <x:f>IF(OR(N45="",N45&lt;0,T45=""),"",N45-T45)</x:f>
      </x:c>
      <x:c r="V45" s="31" t="str">
        <x:f>IF(OR(U45="",M45&lt;=0),"",U45/M45)</x:f>
      </x:c>
      <x:c r="W45" s="29" t="str">
        <x:f>IF(COUNT(I45:M45)&lt;5,"Chưa đủ dữ liệu",IF(M45&lt;=0,"Rà soát liệu cấp quy khô",IF(N45&lt;0,"Rà soát tiêu hao tổng âm","Đủ điều kiện")))</x:f>
        <x:v>Chưa đủ dữ liệu</x:v>
      </x:c>
      <x:c r="X45" s="29" t="str">
        <x:f>IF(COUNT(P45:S45)&lt;4,"Chưa đủ dữ liệu",IF(U45&lt;0,"Rà soát phân loại","Đủ dữ liệu"))</x:f>
        <x:v>Chưa đủ dữ liệu</x:v>
      </x:c>
      <x:c r="Y45" s="35"/>
      <x:c r="Z45" s="35"/>
      <x:c r="AA45" s="35"/>
      <x:c r="AB45" s="35"/>
      <x:c r="AC45" s="35"/>
      <x:c r="AD45" s="35"/>
      <x:c r="AE45" s="35"/>
      <x:c r="AF45" s="35"/>
      <x:c r="AG45" s="35"/>
      <x:c r="AH45" s="35"/>
      <x:c r="AI45" s="35"/>
      <x:c r="AJ45" s="35"/>
      <x:c r="AK45" s="35"/>
      <x:c r="AL45" s="35"/>
    </x:row>
    <x:row r="46" ht="15" hidden="0" customHeight="1">
      <x:c r="A46" s="35"/>
      <x:c r="B46" s="42"/>
      <x:c r="C46" s="42"/>
      <x:c r="D46" s="35"/>
      <x:c r="E46" s="35"/>
      <x:c r="F46" s="35"/>
      <x:c r="G46" s="35"/>
      <x:c r="H46" s="35"/>
      <x:c r="I46" s="43"/>
      <x:c r="J46" s="43"/>
      <x:c r="K46" s="43"/>
      <x:c r="L46" s="43"/>
      <x:c r="M46" s="43"/>
      <x:c r="N46" s="30" t="str">
        <x:f>IF(COUNT(I46:M46)&lt;5,"",I46-J46-(L46-K46))</x:f>
      </x:c>
      <x:c r="O46" s="31" t="str">
        <x:f>IF(OR(N46="",M46&lt;=0,N46&lt;0),"",N46/M46)</x:f>
      </x:c>
      <x:c r="P46" s="43"/>
      <x:c r="Q46" s="43"/>
      <x:c r="R46" s="43"/>
      <x:c r="S46" s="43"/>
      <x:c r="T46" s="30" t="str">
        <x:f>IF(COUNT(P46:S46)&lt;4,"",SUM(P46:S46))</x:f>
      </x:c>
      <x:c r="U46" s="30" t="str">
        <x:f>IF(OR(N46="",N46&lt;0,T46=""),"",N46-T46)</x:f>
      </x:c>
      <x:c r="V46" s="31" t="str">
        <x:f>IF(OR(U46="",M46&lt;=0),"",U46/M46)</x:f>
      </x:c>
      <x:c r="W46" s="29" t="str">
        <x:f>IF(COUNT(I46:M46)&lt;5,"Chưa đủ dữ liệu",IF(M46&lt;=0,"Rà soát liệu cấp quy khô",IF(N46&lt;0,"Rà soát tiêu hao tổng âm","Đủ điều kiện")))</x:f>
        <x:v>Chưa đủ dữ liệu</x:v>
      </x:c>
      <x:c r="X46" s="29" t="str">
        <x:f>IF(COUNT(P46:S46)&lt;4,"Chưa đủ dữ liệu",IF(U46&lt;0,"Rà soát phân loại","Đủ dữ liệu"))</x:f>
        <x:v>Chưa đủ dữ liệu</x:v>
      </x:c>
      <x:c r="Y46" s="35"/>
      <x:c r="Z46" s="35"/>
      <x:c r="AA46" s="35"/>
      <x:c r="AB46" s="35"/>
      <x:c r="AC46" s="35"/>
      <x:c r="AD46" s="35"/>
      <x:c r="AE46" s="35"/>
      <x:c r="AF46" s="35"/>
      <x:c r="AG46" s="35"/>
      <x:c r="AH46" s="35"/>
      <x:c r="AI46" s="35"/>
      <x:c r="AJ46" s="35"/>
      <x:c r="AK46" s="35"/>
      <x:c r="AL46" s="35"/>
    </x:row>
    <x:row r="47" ht="15" hidden="0" customHeight="1">
      <x:c r="A47" s="35"/>
      <x:c r="B47" s="42"/>
      <x:c r="C47" s="42"/>
      <x:c r="D47" s="35"/>
      <x:c r="E47" s="35"/>
      <x:c r="F47" s="35"/>
      <x:c r="G47" s="35"/>
      <x:c r="H47" s="35"/>
      <x:c r="I47" s="43"/>
      <x:c r="J47" s="43"/>
      <x:c r="K47" s="43"/>
      <x:c r="L47" s="43"/>
      <x:c r="M47" s="43"/>
      <x:c r="N47" s="30" t="str">
        <x:f>IF(COUNT(I47:M47)&lt;5,"",I47-J47-(L47-K47))</x:f>
      </x:c>
      <x:c r="O47" s="31" t="str">
        <x:f>IF(OR(N47="",M47&lt;=0,N47&lt;0),"",N47/M47)</x:f>
      </x:c>
      <x:c r="P47" s="43"/>
      <x:c r="Q47" s="43"/>
      <x:c r="R47" s="43"/>
      <x:c r="S47" s="43"/>
      <x:c r="T47" s="30" t="str">
        <x:f>IF(COUNT(P47:S47)&lt;4,"",SUM(P47:S47))</x:f>
      </x:c>
      <x:c r="U47" s="30" t="str">
        <x:f>IF(OR(N47="",N47&lt;0,T47=""),"",N47-T47)</x:f>
      </x:c>
      <x:c r="V47" s="31" t="str">
        <x:f>IF(OR(U47="",M47&lt;=0),"",U47/M47)</x:f>
      </x:c>
      <x:c r="W47" s="29" t="str">
        <x:f>IF(COUNT(I47:M47)&lt;5,"Chưa đủ dữ liệu",IF(M47&lt;=0,"Rà soát liệu cấp quy khô",IF(N47&lt;0,"Rà soát tiêu hao tổng âm","Đủ điều kiện")))</x:f>
        <x:v>Chưa đủ dữ liệu</x:v>
      </x:c>
      <x:c r="X47" s="29" t="str">
        <x:f>IF(COUNT(P47:S47)&lt;4,"Chưa đủ dữ liệu",IF(U47&lt;0,"Rà soát phân loại","Đủ dữ liệu"))</x:f>
        <x:v>Chưa đủ dữ liệu</x:v>
      </x:c>
      <x:c r="Y47" s="35"/>
      <x:c r="Z47" s="35"/>
      <x:c r="AA47" s="35"/>
      <x:c r="AB47" s="35"/>
      <x:c r="AC47" s="35"/>
      <x:c r="AD47" s="35"/>
      <x:c r="AE47" s="35"/>
      <x:c r="AF47" s="35"/>
      <x:c r="AG47" s="35"/>
      <x:c r="AH47" s="35"/>
      <x:c r="AI47" s="35"/>
      <x:c r="AJ47" s="35"/>
      <x:c r="AK47" s="35"/>
      <x:c r="AL47" s="35"/>
    </x:row>
    <x:row r="48" ht="15" hidden="0" customHeight="1">
      <x:c r="A48" s="35"/>
      <x:c r="B48" s="42"/>
      <x:c r="C48" s="42"/>
      <x:c r="D48" s="35"/>
      <x:c r="E48" s="35"/>
      <x:c r="F48" s="35"/>
      <x:c r="G48" s="35"/>
      <x:c r="H48" s="35"/>
      <x:c r="I48" s="43"/>
      <x:c r="J48" s="43"/>
      <x:c r="K48" s="43"/>
      <x:c r="L48" s="43"/>
      <x:c r="M48" s="43"/>
      <x:c r="N48" s="30" t="str">
        <x:f>IF(COUNT(I48:M48)&lt;5,"",I48-J48-(L48-K48))</x:f>
      </x:c>
      <x:c r="O48" s="31" t="str">
        <x:f>IF(OR(N48="",M48&lt;=0,N48&lt;0),"",N48/M48)</x:f>
      </x:c>
      <x:c r="P48" s="43"/>
      <x:c r="Q48" s="43"/>
      <x:c r="R48" s="43"/>
      <x:c r="S48" s="43"/>
      <x:c r="T48" s="30" t="str">
        <x:f>IF(COUNT(P48:S48)&lt;4,"",SUM(P48:S48))</x:f>
      </x:c>
      <x:c r="U48" s="30" t="str">
        <x:f>IF(OR(N48="",N48&lt;0,T48=""),"",N48-T48)</x:f>
      </x:c>
      <x:c r="V48" s="31" t="str">
        <x:f>IF(OR(U48="",M48&lt;=0),"",U48/M48)</x:f>
      </x:c>
      <x:c r="W48" s="29" t="str">
        <x:f>IF(COUNT(I48:M48)&lt;5,"Chưa đủ dữ liệu",IF(M48&lt;=0,"Rà soát liệu cấp quy khô",IF(N48&lt;0,"Rà soát tiêu hao tổng âm","Đủ điều kiện")))</x:f>
        <x:v>Chưa đủ dữ liệu</x:v>
      </x:c>
      <x:c r="X48" s="29" t="str">
        <x:f>IF(COUNT(P48:S48)&lt;4,"Chưa đủ dữ liệu",IF(U48&lt;0,"Rà soát phân loại","Đủ dữ liệu"))</x:f>
        <x:v>Chưa đủ dữ liệu</x:v>
      </x:c>
      <x:c r="Y48" s="35"/>
      <x:c r="Z48" s="35"/>
      <x:c r="AA48" s="35"/>
      <x:c r="AB48" s="35"/>
      <x:c r="AC48" s="35"/>
      <x:c r="AD48" s="35"/>
      <x:c r="AE48" s="35"/>
      <x:c r="AF48" s="35"/>
      <x:c r="AG48" s="35"/>
      <x:c r="AH48" s="35"/>
      <x:c r="AI48" s="35"/>
      <x:c r="AJ48" s="35"/>
      <x:c r="AK48" s="35"/>
      <x:c r="AL48" s="35"/>
    </x:row>
    <x:row r="49" ht="15" hidden="0" customHeight="1">
      <x:c r="A49" s="35"/>
      <x:c r="B49" s="42"/>
      <x:c r="C49" s="42"/>
      <x:c r="D49" s="35"/>
      <x:c r="E49" s="35"/>
      <x:c r="F49" s="35"/>
      <x:c r="G49" s="35"/>
      <x:c r="H49" s="35"/>
      <x:c r="I49" s="43"/>
      <x:c r="J49" s="43"/>
      <x:c r="K49" s="43"/>
      <x:c r="L49" s="43"/>
      <x:c r="M49" s="43"/>
      <x:c r="N49" s="30" t="str">
        <x:f>IF(COUNT(I49:M49)&lt;5,"",I49-J49-(L49-K49))</x:f>
      </x:c>
      <x:c r="O49" s="31" t="str">
        <x:f>IF(OR(N49="",M49&lt;=0,N49&lt;0),"",N49/M49)</x:f>
      </x:c>
      <x:c r="P49" s="43"/>
      <x:c r="Q49" s="43"/>
      <x:c r="R49" s="43"/>
      <x:c r="S49" s="43"/>
      <x:c r="T49" s="30" t="str">
        <x:f>IF(COUNT(P49:S49)&lt;4,"",SUM(P49:S49))</x:f>
      </x:c>
      <x:c r="U49" s="30" t="str">
        <x:f>IF(OR(N49="",N49&lt;0,T49=""),"",N49-T49)</x:f>
      </x:c>
      <x:c r="V49" s="31" t="str">
        <x:f>IF(OR(U49="",M49&lt;=0),"",U49/M49)</x:f>
      </x:c>
      <x:c r="W49" s="29" t="str">
        <x:f>IF(COUNT(I49:M49)&lt;5,"Chưa đủ dữ liệu",IF(M49&lt;=0,"Rà soát liệu cấp quy khô",IF(N49&lt;0,"Rà soát tiêu hao tổng âm","Đủ điều kiện")))</x:f>
        <x:v>Chưa đủ dữ liệu</x:v>
      </x:c>
      <x:c r="X49" s="29" t="str">
        <x:f>IF(COUNT(P49:S49)&lt;4,"Chưa đủ dữ liệu",IF(U49&lt;0,"Rà soát phân loại","Đủ dữ liệu"))</x:f>
        <x:v>Chưa đủ dữ liệu</x:v>
      </x:c>
      <x:c r="Y49" s="35"/>
      <x:c r="Z49" s="35"/>
      <x:c r="AA49" s="35"/>
      <x:c r="AB49" s="35"/>
      <x:c r="AC49" s="35"/>
      <x:c r="AD49" s="35"/>
      <x:c r="AE49" s="35"/>
      <x:c r="AF49" s="35"/>
      <x:c r="AG49" s="35"/>
      <x:c r="AH49" s="35"/>
      <x:c r="AI49" s="35"/>
      <x:c r="AJ49" s="35"/>
      <x:c r="AK49" s="35"/>
      <x:c r="AL49" s="35"/>
    </x:row>
    <x:row r="50" ht="15" hidden="0" customHeight="1">
      <x:c r="A50" s="35"/>
      <x:c r="B50" s="42"/>
      <x:c r="C50" s="42"/>
      <x:c r="D50" s="35"/>
      <x:c r="E50" s="35"/>
      <x:c r="F50" s="35"/>
      <x:c r="G50" s="35"/>
      <x:c r="H50" s="35"/>
      <x:c r="I50" s="43"/>
      <x:c r="J50" s="43"/>
      <x:c r="K50" s="43"/>
      <x:c r="L50" s="43"/>
      <x:c r="M50" s="43"/>
      <x:c r="N50" s="30" t="str">
        <x:f>IF(COUNT(I50:M50)&lt;5,"",I50-J50-(L50-K50))</x:f>
      </x:c>
      <x:c r="O50" s="31" t="str">
        <x:f>IF(OR(N50="",M50&lt;=0,N50&lt;0),"",N50/M50)</x:f>
      </x:c>
      <x:c r="P50" s="43"/>
      <x:c r="Q50" s="43"/>
      <x:c r="R50" s="43"/>
      <x:c r="S50" s="43"/>
      <x:c r="T50" s="30" t="str">
        <x:f>IF(COUNT(P50:S50)&lt;4,"",SUM(P50:S50))</x:f>
      </x:c>
      <x:c r="U50" s="30" t="str">
        <x:f>IF(OR(N50="",N50&lt;0,T50=""),"",N50-T50)</x:f>
      </x:c>
      <x:c r="V50" s="31" t="str">
        <x:f>IF(OR(U50="",M50&lt;=0),"",U50/M50)</x:f>
      </x:c>
      <x:c r="W50" s="29" t="str">
        <x:f>IF(COUNT(I50:M50)&lt;5,"Chưa đủ dữ liệu",IF(M50&lt;=0,"Rà soát liệu cấp quy khô",IF(N50&lt;0,"Rà soát tiêu hao tổng âm","Đủ điều kiện")))</x:f>
        <x:v>Chưa đủ dữ liệu</x:v>
      </x:c>
      <x:c r="X50" s="29" t="str">
        <x:f>IF(COUNT(P50:S50)&lt;4,"Chưa đủ dữ liệu",IF(U50&lt;0,"Rà soát phân loại","Đủ dữ liệu"))</x:f>
        <x:v>Chưa đủ dữ liệu</x:v>
      </x:c>
      <x:c r="Y50" s="35"/>
      <x:c r="Z50" s="35"/>
      <x:c r="AA50" s="35"/>
      <x:c r="AB50" s="35"/>
      <x:c r="AC50" s="35"/>
      <x:c r="AD50" s="35"/>
      <x:c r="AE50" s="35"/>
      <x:c r="AF50" s="35"/>
      <x:c r="AG50" s="35"/>
      <x:c r="AH50" s="35"/>
      <x:c r="AI50" s="35"/>
      <x:c r="AJ50" s="35"/>
      <x:c r="AK50" s="35"/>
      <x:c r="AL50" s="35"/>
    </x:row>
    <x:row r="51" ht="15" hidden="0" customHeight="1">
      <x:c r="A51" s="35"/>
      <x:c r="B51" s="42"/>
      <x:c r="C51" s="42"/>
      <x:c r="D51" s="35"/>
      <x:c r="E51" s="35"/>
      <x:c r="F51" s="35"/>
      <x:c r="G51" s="35"/>
      <x:c r="H51" s="35"/>
      <x:c r="I51" s="43"/>
      <x:c r="J51" s="43"/>
      <x:c r="K51" s="43"/>
      <x:c r="L51" s="43"/>
      <x:c r="M51" s="43"/>
      <x:c r="N51" s="30" t="str">
        <x:f>IF(COUNT(I51:M51)&lt;5,"",I51-J51-(L51-K51))</x:f>
      </x:c>
      <x:c r="O51" s="31" t="str">
        <x:f>IF(OR(N51="",M51&lt;=0,N51&lt;0),"",N51/M51)</x:f>
      </x:c>
      <x:c r="P51" s="43"/>
      <x:c r="Q51" s="43"/>
      <x:c r="R51" s="43"/>
      <x:c r="S51" s="43"/>
      <x:c r="T51" s="30" t="str">
        <x:f>IF(COUNT(P51:S51)&lt;4,"",SUM(P51:S51))</x:f>
      </x:c>
      <x:c r="U51" s="30" t="str">
        <x:f>IF(OR(N51="",N51&lt;0,T51=""),"",N51-T51)</x:f>
      </x:c>
      <x:c r="V51" s="31" t="str">
        <x:f>IF(OR(U51="",M51&lt;=0),"",U51/M51)</x:f>
      </x:c>
      <x:c r="W51" s="29" t="str">
        <x:f>IF(COUNT(I51:M51)&lt;5,"Chưa đủ dữ liệu",IF(M51&lt;=0,"Rà soát liệu cấp quy khô",IF(N51&lt;0,"Rà soát tiêu hao tổng âm","Đủ điều kiện")))</x:f>
        <x:v>Chưa đủ dữ liệu</x:v>
      </x:c>
      <x:c r="X51" s="29" t="str">
        <x:f>IF(COUNT(P51:S51)&lt;4,"Chưa đủ dữ liệu",IF(U51&lt;0,"Rà soát phân loại","Đủ dữ liệu"))</x:f>
        <x:v>Chưa đủ dữ liệu</x:v>
      </x:c>
      <x:c r="Y51" s="35"/>
      <x:c r="Z51" s="35"/>
      <x:c r="AA51" s="35"/>
      <x:c r="AB51" s="35"/>
      <x:c r="AC51" s="35"/>
      <x:c r="AD51" s="35"/>
      <x:c r="AE51" s="35"/>
      <x:c r="AF51" s="35"/>
      <x:c r="AG51" s="35"/>
      <x:c r="AH51" s="35"/>
      <x:c r="AI51" s="35"/>
      <x:c r="AJ51" s="35"/>
      <x:c r="AK51" s="35"/>
      <x:c r="AL51" s="35"/>
    </x:row>
    <x:row r="52" ht="15" hidden="0" customHeight="1">
      <x:c r="A52" s="35"/>
      <x:c r="B52" s="42"/>
      <x:c r="C52" s="42"/>
      <x:c r="D52" s="35"/>
      <x:c r="E52" s="35"/>
      <x:c r="F52" s="35"/>
      <x:c r="G52" s="35"/>
      <x:c r="H52" s="35"/>
      <x:c r="I52" s="43"/>
      <x:c r="J52" s="43"/>
      <x:c r="K52" s="43"/>
      <x:c r="L52" s="43"/>
      <x:c r="M52" s="43"/>
      <x:c r="N52" s="30" t="str">
        <x:f>IF(COUNT(I52:M52)&lt;5,"",I52-J52-(L52-K52))</x:f>
      </x:c>
      <x:c r="O52" s="31" t="str">
        <x:f>IF(OR(N52="",M52&lt;=0,N52&lt;0),"",N52/M52)</x:f>
      </x:c>
      <x:c r="P52" s="43"/>
      <x:c r="Q52" s="43"/>
      <x:c r="R52" s="43"/>
      <x:c r="S52" s="43"/>
      <x:c r="T52" s="30" t="str">
        <x:f>IF(COUNT(P52:S52)&lt;4,"",SUM(P52:S52))</x:f>
      </x:c>
      <x:c r="U52" s="30" t="str">
        <x:f>IF(OR(N52="",N52&lt;0,T52=""),"",N52-T52)</x:f>
      </x:c>
      <x:c r="V52" s="31" t="str">
        <x:f>IF(OR(U52="",M52&lt;=0),"",U52/M52)</x:f>
      </x:c>
      <x:c r="W52" s="29" t="str">
        <x:f>IF(COUNT(I52:M52)&lt;5,"Chưa đủ dữ liệu",IF(M52&lt;=0,"Rà soát liệu cấp quy khô",IF(N52&lt;0,"Rà soát tiêu hao tổng âm","Đủ điều kiện")))</x:f>
        <x:v>Chưa đủ dữ liệu</x:v>
      </x:c>
      <x:c r="X52" s="29" t="str">
        <x:f>IF(COUNT(P52:S52)&lt;4,"Chưa đủ dữ liệu",IF(U52&lt;0,"Rà soát phân loại","Đủ dữ liệu"))</x:f>
        <x:v>Chưa đủ dữ liệu</x:v>
      </x:c>
      <x:c r="Y52" s="35"/>
      <x:c r="Z52" s="35"/>
      <x:c r="AA52" s="35"/>
      <x:c r="AB52" s="35"/>
      <x:c r="AC52" s="35"/>
      <x:c r="AD52" s="35"/>
      <x:c r="AE52" s="35"/>
      <x:c r="AF52" s="35"/>
      <x:c r="AG52" s="35"/>
      <x:c r="AH52" s="35"/>
      <x:c r="AI52" s="35"/>
      <x:c r="AJ52" s="35"/>
      <x:c r="AK52" s="35"/>
      <x:c r="AL52" s="35"/>
    </x:row>
    <x:row r="53" ht="15" hidden="0" customHeight="1">
      <x:c r="A53" s="35"/>
      <x:c r="B53" s="42"/>
      <x:c r="C53" s="42"/>
      <x:c r="D53" s="35"/>
      <x:c r="E53" s="35"/>
      <x:c r="F53" s="35"/>
      <x:c r="G53" s="35"/>
      <x:c r="H53" s="35"/>
      <x:c r="I53" s="43"/>
      <x:c r="J53" s="43"/>
      <x:c r="K53" s="43"/>
      <x:c r="L53" s="43"/>
      <x:c r="M53" s="43"/>
      <x:c r="N53" s="30" t="str">
        <x:f>IF(COUNT(I53:M53)&lt;5,"",I53-J53-(L53-K53))</x:f>
      </x:c>
      <x:c r="O53" s="31" t="str">
        <x:f>IF(OR(N53="",M53&lt;=0,N53&lt;0),"",N53/M53)</x:f>
      </x:c>
      <x:c r="P53" s="43"/>
      <x:c r="Q53" s="43"/>
      <x:c r="R53" s="43"/>
      <x:c r="S53" s="43"/>
      <x:c r="T53" s="30" t="str">
        <x:f>IF(COUNT(P53:S53)&lt;4,"",SUM(P53:S53))</x:f>
      </x:c>
      <x:c r="U53" s="30" t="str">
        <x:f>IF(OR(N53="",N53&lt;0,T53=""),"",N53-T53)</x:f>
      </x:c>
      <x:c r="V53" s="31" t="str">
        <x:f>IF(OR(U53="",M53&lt;=0),"",U53/M53)</x:f>
      </x:c>
      <x:c r="W53" s="29" t="str">
        <x:f>IF(COUNT(I53:M53)&lt;5,"Chưa đủ dữ liệu",IF(M53&lt;=0,"Rà soát liệu cấp quy khô",IF(N53&lt;0,"Rà soát tiêu hao tổng âm","Đủ điều kiện")))</x:f>
        <x:v>Chưa đủ dữ liệu</x:v>
      </x:c>
      <x:c r="X53" s="29" t="str">
        <x:f>IF(COUNT(P53:S53)&lt;4,"Chưa đủ dữ liệu",IF(U53&lt;0,"Rà soát phân loại","Đủ dữ liệu"))</x:f>
        <x:v>Chưa đủ dữ liệu</x:v>
      </x:c>
      <x:c r="Y53" s="35"/>
      <x:c r="Z53" s="35"/>
      <x:c r="AA53" s="35"/>
      <x:c r="AB53" s="35"/>
      <x:c r="AC53" s="35"/>
      <x:c r="AD53" s="35"/>
      <x:c r="AE53" s="35"/>
      <x:c r="AF53" s="35"/>
      <x:c r="AG53" s="35"/>
      <x:c r="AH53" s="35"/>
      <x:c r="AI53" s="35"/>
      <x:c r="AJ53" s="35"/>
      <x:c r="AK53" s="35"/>
      <x:c r="AL53" s="35"/>
    </x:row>
    <x:row r="54" ht="15" hidden="0" customHeight="1">
      <x:c r="A54" s="35"/>
      <x:c r="B54" s="42"/>
      <x:c r="C54" s="42"/>
      <x:c r="D54" s="35"/>
      <x:c r="E54" s="35"/>
      <x:c r="F54" s="35"/>
      <x:c r="G54" s="35"/>
      <x:c r="H54" s="35"/>
      <x:c r="I54" s="43"/>
      <x:c r="J54" s="43"/>
      <x:c r="K54" s="43"/>
      <x:c r="L54" s="43"/>
      <x:c r="M54" s="43"/>
      <x:c r="N54" s="30" t="str">
        <x:f>IF(COUNT(I54:M54)&lt;5,"",I54-J54-(L54-K54))</x:f>
      </x:c>
      <x:c r="O54" s="31" t="str">
        <x:f>IF(OR(N54="",M54&lt;=0,N54&lt;0),"",N54/M54)</x:f>
      </x:c>
      <x:c r="P54" s="43"/>
      <x:c r="Q54" s="43"/>
      <x:c r="R54" s="43"/>
      <x:c r="S54" s="43"/>
      <x:c r="T54" s="30" t="str">
        <x:f>IF(COUNT(P54:S54)&lt;4,"",SUM(P54:S54))</x:f>
      </x:c>
      <x:c r="U54" s="30" t="str">
        <x:f>IF(OR(N54="",N54&lt;0,T54=""),"",N54-T54)</x:f>
      </x:c>
      <x:c r="V54" s="31" t="str">
        <x:f>IF(OR(U54="",M54&lt;=0),"",U54/M54)</x:f>
      </x:c>
      <x:c r="W54" s="29" t="str">
        <x:f>IF(COUNT(I54:M54)&lt;5,"Chưa đủ dữ liệu",IF(M54&lt;=0,"Rà soát liệu cấp quy khô",IF(N54&lt;0,"Rà soát tiêu hao tổng âm","Đủ điều kiện")))</x:f>
        <x:v>Chưa đủ dữ liệu</x:v>
      </x:c>
      <x:c r="X54" s="29" t="str">
        <x:f>IF(COUNT(P54:S54)&lt;4,"Chưa đủ dữ liệu",IF(U54&lt;0,"Rà soát phân loại","Đủ dữ liệu"))</x:f>
        <x:v>Chưa đủ dữ liệu</x:v>
      </x:c>
      <x:c r="Y54" s="35"/>
      <x:c r="Z54" s="35"/>
      <x:c r="AA54" s="35"/>
      <x:c r="AB54" s="35"/>
      <x:c r="AC54" s="35"/>
      <x:c r="AD54" s="35"/>
      <x:c r="AE54" s="35"/>
      <x:c r="AF54" s="35"/>
      <x:c r="AG54" s="35"/>
      <x:c r="AH54" s="35"/>
      <x:c r="AI54" s="35"/>
      <x:c r="AJ54" s="35"/>
      <x:c r="AK54" s="35"/>
      <x:c r="AL54" s="35"/>
    </x:row>
    <x:row r="55" ht="15" hidden="0" customHeight="1">
      <x:c r="A55" s="35"/>
      <x:c r="B55" s="42"/>
      <x:c r="C55" s="42"/>
      <x:c r="D55" s="35"/>
      <x:c r="E55" s="35"/>
      <x:c r="F55" s="35"/>
      <x:c r="G55" s="35"/>
      <x:c r="H55" s="35"/>
      <x:c r="I55" s="43"/>
      <x:c r="J55" s="43"/>
      <x:c r="K55" s="43"/>
      <x:c r="L55" s="43"/>
      <x:c r="M55" s="43"/>
      <x:c r="N55" s="30" t="str">
        <x:f>IF(COUNT(I55:M55)&lt;5,"",I55-J55-(L55-K55))</x:f>
      </x:c>
      <x:c r="O55" s="31" t="str">
        <x:f>IF(OR(N55="",M55&lt;=0,N55&lt;0),"",N55/M55)</x:f>
      </x:c>
      <x:c r="P55" s="43"/>
      <x:c r="Q55" s="43"/>
      <x:c r="R55" s="43"/>
      <x:c r="S55" s="43"/>
      <x:c r="T55" s="30" t="str">
        <x:f>IF(COUNT(P55:S55)&lt;4,"",SUM(P55:S55))</x:f>
      </x:c>
      <x:c r="U55" s="30" t="str">
        <x:f>IF(OR(N55="",N55&lt;0,T55=""),"",N55-T55)</x:f>
      </x:c>
      <x:c r="V55" s="31" t="str">
        <x:f>IF(OR(U55="",M55&lt;=0),"",U55/M55)</x:f>
      </x:c>
      <x:c r="W55" s="29" t="str">
        <x:f>IF(COUNT(I55:M55)&lt;5,"Chưa đủ dữ liệu",IF(M55&lt;=0,"Rà soát liệu cấp quy khô",IF(N55&lt;0,"Rà soát tiêu hao tổng âm","Đủ điều kiện")))</x:f>
        <x:v>Chưa đủ dữ liệu</x:v>
      </x:c>
      <x:c r="X55" s="29" t="str">
        <x:f>IF(COUNT(P55:S55)&lt;4,"Chưa đủ dữ liệu",IF(U55&lt;0,"Rà soát phân loại","Đủ dữ liệu"))</x:f>
        <x:v>Chưa đủ dữ liệu</x:v>
      </x:c>
      <x:c r="Y55" s="35"/>
      <x:c r="Z55" s="35"/>
      <x:c r="AA55" s="35"/>
      <x:c r="AB55" s="35"/>
      <x:c r="AC55" s="35"/>
      <x:c r="AD55" s="35"/>
      <x:c r="AE55" s="35"/>
      <x:c r="AF55" s="35"/>
      <x:c r="AG55" s="35"/>
      <x:c r="AH55" s="35"/>
      <x:c r="AI55" s="35"/>
      <x:c r="AJ55" s="35"/>
      <x:c r="AK55" s="35"/>
      <x:c r="AL55" s="35"/>
    </x:row>
    <x:row r="56" ht="15" hidden="0" customHeight="1">
      <x:c r="A56" s="35"/>
      <x:c r="B56" s="42"/>
      <x:c r="C56" s="42"/>
      <x:c r="D56" s="35"/>
      <x:c r="E56" s="35"/>
      <x:c r="F56" s="35"/>
      <x:c r="G56" s="35"/>
      <x:c r="H56" s="35"/>
      <x:c r="I56" s="43"/>
      <x:c r="J56" s="43"/>
      <x:c r="K56" s="43"/>
      <x:c r="L56" s="43"/>
      <x:c r="M56" s="43"/>
      <x:c r="N56" s="30" t="str">
        <x:f>IF(COUNT(I56:M56)&lt;5,"",I56-J56-(L56-K56))</x:f>
      </x:c>
      <x:c r="O56" s="31" t="str">
        <x:f>IF(OR(N56="",M56&lt;=0,N56&lt;0),"",N56/M56)</x:f>
      </x:c>
      <x:c r="P56" s="43"/>
      <x:c r="Q56" s="43"/>
      <x:c r="R56" s="43"/>
      <x:c r="S56" s="43"/>
      <x:c r="T56" s="30" t="str">
        <x:f>IF(COUNT(P56:S56)&lt;4,"",SUM(P56:S56))</x:f>
      </x:c>
      <x:c r="U56" s="30" t="str">
        <x:f>IF(OR(N56="",N56&lt;0,T56=""),"",N56-T56)</x:f>
      </x:c>
      <x:c r="V56" s="31" t="str">
        <x:f>IF(OR(U56="",M56&lt;=0),"",U56/M56)</x:f>
      </x:c>
      <x:c r="W56" s="29" t="str">
        <x:f>IF(COUNT(I56:M56)&lt;5,"Chưa đủ dữ liệu",IF(M56&lt;=0,"Rà soát liệu cấp quy khô",IF(N56&lt;0,"Rà soát tiêu hao tổng âm","Đủ điều kiện")))</x:f>
        <x:v>Chưa đủ dữ liệu</x:v>
      </x:c>
      <x:c r="X56" s="29" t="str">
        <x:f>IF(COUNT(P56:S56)&lt;4,"Chưa đủ dữ liệu",IF(U56&lt;0,"Rà soát phân loại","Đủ dữ liệu"))</x:f>
        <x:v>Chưa đủ dữ liệu</x:v>
      </x:c>
      <x:c r="Y56" s="35"/>
      <x:c r="Z56" s="35"/>
      <x:c r="AA56" s="35"/>
      <x:c r="AB56" s="35"/>
      <x:c r="AC56" s="35"/>
      <x:c r="AD56" s="35"/>
      <x:c r="AE56" s="35"/>
      <x:c r="AF56" s="35"/>
      <x:c r="AG56" s="35"/>
      <x:c r="AH56" s="35"/>
      <x:c r="AI56" s="35"/>
      <x:c r="AJ56" s="35"/>
      <x:c r="AK56" s="35"/>
      <x:c r="AL56" s="35"/>
    </x:row>
    <x:row r="57" ht="15" hidden="0" customHeight="1">
      <x:c r="A57" s="35"/>
      <x:c r="B57" s="42"/>
      <x:c r="C57" s="42"/>
      <x:c r="D57" s="35"/>
      <x:c r="E57" s="35"/>
      <x:c r="F57" s="35"/>
      <x:c r="G57" s="35"/>
      <x:c r="H57" s="35"/>
      <x:c r="I57" s="43"/>
      <x:c r="J57" s="43"/>
      <x:c r="K57" s="43"/>
      <x:c r="L57" s="43"/>
      <x:c r="M57" s="43"/>
      <x:c r="N57" s="30" t="str">
        <x:f>IF(COUNT(I57:M57)&lt;5,"",I57-J57-(L57-K57))</x:f>
      </x:c>
      <x:c r="O57" s="31" t="str">
        <x:f>IF(OR(N57="",M57&lt;=0,N57&lt;0),"",N57/M57)</x:f>
      </x:c>
      <x:c r="P57" s="43"/>
      <x:c r="Q57" s="43"/>
      <x:c r="R57" s="43"/>
      <x:c r="S57" s="43"/>
      <x:c r="T57" s="30" t="str">
        <x:f>IF(COUNT(P57:S57)&lt;4,"",SUM(P57:S57))</x:f>
      </x:c>
      <x:c r="U57" s="30" t="str">
        <x:f>IF(OR(N57="",N57&lt;0,T57=""),"",N57-T57)</x:f>
      </x:c>
      <x:c r="V57" s="31" t="str">
        <x:f>IF(OR(U57="",M57&lt;=0),"",U57/M57)</x:f>
      </x:c>
      <x:c r="W57" s="29" t="str">
        <x:f>IF(COUNT(I57:M57)&lt;5,"Chưa đủ dữ liệu",IF(M57&lt;=0,"Rà soát liệu cấp quy khô",IF(N57&lt;0,"Rà soát tiêu hao tổng âm","Đủ điều kiện")))</x:f>
        <x:v>Chưa đủ dữ liệu</x:v>
      </x:c>
      <x:c r="X57" s="29" t="str">
        <x:f>IF(COUNT(P57:S57)&lt;4,"Chưa đủ dữ liệu",IF(U57&lt;0,"Rà soát phân loại","Đủ dữ liệu"))</x:f>
        <x:v>Chưa đủ dữ liệu</x:v>
      </x:c>
      <x:c r="Y57" s="35"/>
      <x:c r="Z57" s="35"/>
      <x:c r="AA57" s="35"/>
      <x:c r="AB57" s="35"/>
      <x:c r="AC57" s="35"/>
      <x:c r="AD57" s="35"/>
      <x:c r="AE57" s="35"/>
      <x:c r="AF57" s="35"/>
      <x:c r="AG57" s="35"/>
      <x:c r="AH57" s="35"/>
      <x:c r="AI57" s="35"/>
      <x:c r="AJ57" s="35"/>
      <x:c r="AK57" s="35"/>
      <x:c r="AL57" s="35"/>
    </x:row>
    <x:row r="58" ht="15" hidden="0" customHeight="1">
      <x:c r="A58" s="35"/>
      <x:c r="B58" s="42"/>
      <x:c r="C58" s="42"/>
      <x:c r="D58" s="35"/>
      <x:c r="E58" s="35"/>
      <x:c r="F58" s="35"/>
      <x:c r="G58" s="35"/>
      <x:c r="H58" s="35"/>
      <x:c r="I58" s="43"/>
      <x:c r="J58" s="43"/>
      <x:c r="K58" s="43"/>
      <x:c r="L58" s="43"/>
      <x:c r="M58" s="43"/>
      <x:c r="N58" s="30" t="str">
        <x:f>IF(COUNT(I58:M58)&lt;5,"",I58-J58-(L58-K58))</x:f>
      </x:c>
      <x:c r="O58" s="31" t="str">
        <x:f>IF(OR(N58="",M58&lt;=0,N58&lt;0),"",N58/M58)</x:f>
      </x:c>
      <x:c r="P58" s="43"/>
      <x:c r="Q58" s="43"/>
      <x:c r="R58" s="43"/>
      <x:c r="S58" s="43"/>
      <x:c r="T58" s="30" t="str">
        <x:f>IF(COUNT(P58:S58)&lt;4,"",SUM(P58:S58))</x:f>
      </x:c>
      <x:c r="U58" s="30" t="str">
        <x:f>IF(OR(N58="",N58&lt;0,T58=""),"",N58-T58)</x:f>
      </x:c>
      <x:c r="V58" s="31" t="str">
        <x:f>IF(OR(U58="",M58&lt;=0),"",U58/M58)</x:f>
      </x:c>
      <x:c r="W58" s="29" t="str">
        <x:f>IF(COUNT(I58:M58)&lt;5,"Chưa đủ dữ liệu",IF(M58&lt;=0,"Rà soát liệu cấp quy khô",IF(N58&lt;0,"Rà soát tiêu hao tổng âm","Đủ điều kiện")))</x:f>
        <x:v>Chưa đủ dữ liệu</x:v>
      </x:c>
      <x:c r="X58" s="29" t="str">
        <x:f>IF(COUNT(P58:S58)&lt;4,"Chưa đủ dữ liệu",IF(U58&lt;0,"Rà soát phân loại","Đủ dữ liệu"))</x:f>
        <x:v>Chưa đủ dữ liệu</x:v>
      </x:c>
      <x:c r="Y58" s="35"/>
      <x:c r="Z58" s="35"/>
      <x:c r="AA58" s="35"/>
      <x:c r="AB58" s="35"/>
      <x:c r="AC58" s="35"/>
      <x:c r="AD58" s="35"/>
      <x:c r="AE58" s="35"/>
      <x:c r="AF58" s="35"/>
      <x:c r="AG58" s="35"/>
      <x:c r="AH58" s="35"/>
      <x:c r="AI58" s="35"/>
      <x:c r="AJ58" s="35"/>
      <x:c r="AK58" s="35"/>
      <x:c r="AL58" s="35"/>
    </x:row>
    <x:row r="59" ht="15" hidden="0" customHeight="1">
      <x:c r="A59" s="35"/>
      <x:c r="B59" s="42"/>
      <x:c r="C59" s="42"/>
      <x:c r="D59" s="35"/>
      <x:c r="E59" s="35"/>
      <x:c r="F59" s="35"/>
      <x:c r="G59" s="35"/>
      <x:c r="H59" s="35"/>
      <x:c r="I59" s="43"/>
      <x:c r="J59" s="43"/>
      <x:c r="K59" s="43"/>
      <x:c r="L59" s="43"/>
      <x:c r="M59" s="43"/>
      <x:c r="N59" s="30" t="str">
        <x:f>IF(COUNT(I59:M59)&lt;5,"",I59-J59-(L59-K59))</x:f>
      </x:c>
      <x:c r="O59" s="31" t="str">
        <x:f>IF(OR(N59="",M59&lt;=0,N59&lt;0),"",N59/M59)</x:f>
      </x:c>
      <x:c r="P59" s="43"/>
      <x:c r="Q59" s="43"/>
      <x:c r="R59" s="43"/>
      <x:c r="S59" s="43"/>
      <x:c r="T59" s="30" t="str">
        <x:f>IF(COUNT(P59:S59)&lt;4,"",SUM(P59:S59))</x:f>
      </x:c>
      <x:c r="U59" s="30" t="str">
        <x:f>IF(OR(N59="",N59&lt;0,T59=""),"",N59-T59)</x:f>
      </x:c>
      <x:c r="V59" s="31" t="str">
        <x:f>IF(OR(U59="",M59&lt;=0),"",U59/M59)</x:f>
      </x:c>
      <x:c r="W59" s="29" t="str">
        <x:f>IF(COUNT(I59:M59)&lt;5,"Chưa đủ dữ liệu",IF(M59&lt;=0,"Rà soát liệu cấp quy khô",IF(N59&lt;0,"Rà soát tiêu hao tổng âm","Đủ điều kiện")))</x:f>
        <x:v>Chưa đủ dữ liệu</x:v>
      </x:c>
      <x:c r="X59" s="29" t="str">
        <x:f>IF(COUNT(P59:S59)&lt;4,"Chưa đủ dữ liệu",IF(U59&lt;0,"Rà soát phân loại","Đủ dữ liệu"))</x:f>
        <x:v>Chưa đủ dữ liệu</x:v>
      </x:c>
      <x:c r="Y59" s="35"/>
      <x:c r="Z59" s="35"/>
      <x:c r="AA59" s="35"/>
      <x:c r="AB59" s="35"/>
      <x:c r="AC59" s="35"/>
      <x:c r="AD59" s="35"/>
      <x:c r="AE59" s="35"/>
      <x:c r="AF59" s="35"/>
      <x:c r="AG59" s="35"/>
      <x:c r="AH59" s="35"/>
      <x:c r="AI59" s="35"/>
      <x:c r="AJ59" s="35"/>
      <x:c r="AK59" s="35"/>
      <x:c r="AL59" s="35"/>
    </x:row>
    <x:row r="60" ht="15" hidden="0" customHeight="1">
      <x:c r="A60" s="35"/>
      <x:c r="B60" s="42"/>
      <x:c r="C60" s="42"/>
      <x:c r="D60" s="35"/>
      <x:c r="E60" s="35"/>
      <x:c r="F60" s="35"/>
      <x:c r="G60" s="35"/>
      <x:c r="H60" s="35"/>
      <x:c r="I60" s="43"/>
      <x:c r="J60" s="43"/>
      <x:c r="K60" s="43"/>
      <x:c r="L60" s="43"/>
      <x:c r="M60" s="43"/>
      <x:c r="N60" s="30" t="str">
        <x:f>IF(COUNT(I60:M60)&lt;5,"",I60-J60-(L60-K60))</x:f>
      </x:c>
      <x:c r="O60" s="31" t="str">
        <x:f>IF(OR(N60="",M60&lt;=0,N60&lt;0),"",N60/M60)</x:f>
      </x:c>
      <x:c r="P60" s="43"/>
      <x:c r="Q60" s="43"/>
      <x:c r="R60" s="43"/>
      <x:c r="S60" s="43"/>
      <x:c r="T60" s="30" t="str">
        <x:f>IF(COUNT(P60:S60)&lt;4,"",SUM(P60:S60))</x:f>
      </x:c>
      <x:c r="U60" s="30" t="str">
        <x:f>IF(OR(N60="",N60&lt;0,T60=""),"",N60-T60)</x:f>
      </x:c>
      <x:c r="V60" s="31" t="str">
        <x:f>IF(OR(U60="",M60&lt;=0),"",U60/M60)</x:f>
      </x:c>
      <x:c r="W60" s="29" t="str">
        <x:f>IF(COUNT(I60:M60)&lt;5,"Chưa đủ dữ liệu",IF(M60&lt;=0,"Rà soát liệu cấp quy khô",IF(N60&lt;0,"Rà soát tiêu hao tổng âm","Đủ điều kiện")))</x:f>
        <x:v>Chưa đủ dữ liệu</x:v>
      </x:c>
      <x:c r="X60" s="29" t="str">
        <x:f>IF(COUNT(P60:S60)&lt;4,"Chưa đủ dữ liệu",IF(U60&lt;0,"Rà soát phân loại","Đủ dữ liệu"))</x:f>
        <x:v>Chưa đủ dữ liệu</x:v>
      </x:c>
      <x:c r="Y60" s="35"/>
      <x:c r="Z60" s="35"/>
      <x:c r="AA60" s="35"/>
      <x:c r="AB60" s="35"/>
      <x:c r="AC60" s="35"/>
      <x:c r="AD60" s="35"/>
      <x:c r="AE60" s="35"/>
      <x:c r="AF60" s="35"/>
      <x:c r="AG60" s="35"/>
      <x:c r="AH60" s="35"/>
      <x:c r="AI60" s="35"/>
      <x:c r="AJ60" s="35"/>
      <x:c r="AK60" s="35"/>
      <x:c r="AL60" s="35"/>
    </x:row>
    <x:row r="61" ht="15" hidden="0" customHeight="1">
      <x:c r="A61" s="35"/>
      <x:c r="B61" s="42"/>
      <x:c r="C61" s="42"/>
      <x:c r="D61" s="35"/>
      <x:c r="E61" s="35"/>
      <x:c r="F61" s="35"/>
      <x:c r="G61" s="35"/>
      <x:c r="H61" s="35"/>
      <x:c r="I61" s="43"/>
      <x:c r="J61" s="43"/>
      <x:c r="K61" s="43"/>
      <x:c r="L61" s="43"/>
      <x:c r="M61" s="43"/>
      <x:c r="N61" s="30" t="str">
        <x:f>IF(COUNT(I61:M61)&lt;5,"",I61-J61-(L61-K61))</x:f>
      </x:c>
      <x:c r="O61" s="31" t="str">
        <x:f>IF(OR(N61="",M61&lt;=0,N61&lt;0),"",N61/M61)</x:f>
      </x:c>
      <x:c r="P61" s="43"/>
      <x:c r="Q61" s="43"/>
      <x:c r="R61" s="43"/>
      <x:c r="S61" s="43"/>
      <x:c r="T61" s="30" t="str">
        <x:f>IF(COUNT(P61:S61)&lt;4,"",SUM(P61:S61))</x:f>
      </x:c>
      <x:c r="U61" s="30" t="str">
        <x:f>IF(OR(N61="",N61&lt;0,T61=""),"",N61-T61)</x:f>
      </x:c>
      <x:c r="V61" s="31" t="str">
        <x:f>IF(OR(U61="",M61&lt;=0),"",U61/M61)</x:f>
      </x:c>
      <x:c r="W61" s="29" t="str">
        <x:f>IF(COUNT(I61:M61)&lt;5,"Chưa đủ dữ liệu",IF(M61&lt;=0,"Rà soát liệu cấp quy khô",IF(N61&lt;0,"Rà soát tiêu hao tổng âm","Đủ điều kiện")))</x:f>
        <x:v>Chưa đủ dữ liệu</x:v>
      </x:c>
      <x:c r="X61" s="29" t="str">
        <x:f>IF(COUNT(P61:S61)&lt;4,"Chưa đủ dữ liệu",IF(U61&lt;0,"Rà soát phân loại","Đủ dữ liệu"))</x:f>
        <x:v>Chưa đủ dữ liệu</x:v>
      </x:c>
      <x:c r="Y61" s="35"/>
      <x:c r="Z61" s="35"/>
      <x:c r="AA61" s="35"/>
      <x:c r="AB61" s="35"/>
      <x:c r="AC61" s="35"/>
      <x:c r="AD61" s="35"/>
      <x:c r="AE61" s="35"/>
      <x:c r="AF61" s="35"/>
      <x:c r="AG61" s="35"/>
      <x:c r="AH61" s="35"/>
      <x:c r="AI61" s="35"/>
      <x:c r="AJ61" s="35"/>
      <x:c r="AK61" s="35"/>
      <x:c r="AL61" s="35"/>
    </x:row>
    <x:row r="62" ht="15" hidden="0" customHeight="1">
      <x:c r="A62" s="35"/>
      <x:c r="B62" s="42"/>
      <x:c r="C62" s="42"/>
      <x:c r="D62" s="35"/>
      <x:c r="E62" s="35"/>
      <x:c r="F62" s="35"/>
      <x:c r="G62" s="35"/>
      <x:c r="H62" s="35"/>
      <x:c r="I62" s="43"/>
      <x:c r="J62" s="43"/>
      <x:c r="K62" s="43"/>
      <x:c r="L62" s="43"/>
      <x:c r="M62" s="43"/>
      <x:c r="N62" s="30" t="str">
        <x:f>IF(COUNT(I62:M62)&lt;5,"",I62-J62-(L62-K62))</x:f>
      </x:c>
      <x:c r="O62" s="31" t="str">
        <x:f>IF(OR(N62="",M62&lt;=0,N62&lt;0),"",N62/M62)</x:f>
      </x:c>
      <x:c r="P62" s="43"/>
      <x:c r="Q62" s="43"/>
      <x:c r="R62" s="43"/>
      <x:c r="S62" s="43"/>
      <x:c r="T62" s="30" t="str">
        <x:f>IF(COUNT(P62:S62)&lt;4,"",SUM(P62:S62))</x:f>
      </x:c>
      <x:c r="U62" s="30" t="str">
        <x:f>IF(OR(N62="",N62&lt;0,T62=""),"",N62-T62)</x:f>
      </x:c>
      <x:c r="V62" s="31" t="str">
        <x:f>IF(OR(U62="",M62&lt;=0),"",U62/M62)</x:f>
      </x:c>
      <x:c r="W62" s="29" t="str">
        <x:f>IF(COUNT(I62:M62)&lt;5,"Chưa đủ dữ liệu",IF(M62&lt;=0,"Rà soát liệu cấp quy khô",IF(N62&lt;0,"Rà soát tiêu hao tổng âm","Đủ điều kiện")))</x:f>
        <x:v>Chưa đủ dữ liệu</x:v>
      </x:c>
      <x:c r="X62" s="29" t="str">
        <x:f>IF(COUNT(P62:S62)&lt;4,"Chưa đủ dữ liệu",IF(U62&lt;0,"Rà soát phân loại","Đủ dữ liệu"))</x:f>
        <x:v>Chưa đủ dữ liệu</x:v>
      </x:c>
      <x:c r="Y62" s="35"/>
      <x:c r="Z62" s="35"/>
      <x:c r="AA62" s="35"/>
      <x:c r="AB62" s="35"/>
      <x:c r="AC62" s="35"/>
      <x:c r="AD62" s="35"/>
      <x:c r="AE62" s="35"/>
      <x:c r="AF62" s="35"/>
      <x:c r="AG62" s="35"/>
      <x:c r="AH62" s="35"/>
      <x:c r="AI62" s="35"/>
      <x:c r="AJ62" s="35"/>
      <x:c r="AK62" s="35"/>
      <x:c r="AL62" s="35"/>
    </x:row>
    <x:row r="63" ht="15" hidden="0" customHeight="1">
      <x:c r="A63" s="35"/>
      <x:c r="B63" s="42"/>
      <x:c r="C63" s="42"/>
      <x:c r="D63" s="35"/>
      <x:c r="E63" s="35"/>
      <x:c r="F63" s="35"/>
      <x:c r="G63" s="35"/>
      <x:c r="H63" s="35"/>
      <x:c r="I63" s="43"/>
      <x:c r="J63" s="43"/>
      <x:c r="K63" s="43"/>
      <x:c r="L63" s="43"/>
      <x:c r="M63" s="43"/>
      <x:c r="N63" s="30" t="str">
        <x:f>IF(COUNT(I63:M63)&lt;5,"",I63-J63-(L63-K63))</x:f>
      </x:c>
      <x:c r="O63" s="31" t="str">
        <x:f>IF(OR(N63="",M63&lt;=0,N63&lt;0),"",N63/M63)</x:f>
      </x:c>
      <x:c r="P63" s="43"/>
      <x:c r="Q63" s="43"/>
      <x:c r="R63" s="43"/>
      <x:c r="S63" s="43"/>
      <x:c r="T63" s="30" t="str">
        <x:f>IF(COUNT(P63:S63)&lt;4,"",SUM(P63:S63))</x:f>
      </x:c>
      <x:c r="U63" s="30" t="str">
        <x:f>IF(OR(N63="",N63&lt;0,T63=""),"",N63-T63)</x:f>
      </x:c>
      <x:c r="V63" s="31" t="str">
        <x:f>IF(OR(U63="",M63&lt;=0),"",U63/M63)</x:f>
      </x:c>
      <x:c r="W63" s="29" t="str">
        <x:f>IF(COUNT(I63:M63)&lt;5,"Chưa đủ dữ liệu",IF(M63&lt;=0,"Rà soát liệu cấp quy khô",IF(N63&lt;0,"Rà soát tiêu hao tổng âm","Đủ điều kiện")))</x:f>
        <x:v>Chưa đủ dữ liệu</x:v>
      </x:c>
      <x:c r="X63" s="29" t="str">
        <x:f>IF(COUNT(P63:S63)&lt;4,"Chưa đủ dữ liệu",IF(U63&lt;0,"Rà soát phân loại","Đủ dữ liệu"))</x:f>
        <x:v>Chưa đủ dữ liệu</x:v>
      </x:c>
      <x:c r="Y63" s="35"/>
      <x:c r="Z63" s="35"/>
      <x:c r="AA63" s="35"/>
      <x:c r="AB63" s="35"/>
      <x:c r="AC63" s="35"/>
      <x:c r="AD63" s="35"/>
      <x:c r="AE63" s="35"/>
      <x:c r="AF63" s="35"/>
      <x:c r="AG63" s="35"/>
      <x:c r="AH63" s="35"/>
      <x:c r="AI63" s="35"/>
      <x:c r="AJ63" s="35"/>
      <x:c r="AK63" s="35"/>
      <x:c r="AL63" s="35"/>
    </x:row>
    <x:row r="64" ht="15" hidden="0" customHeight="1">
      <x:c r="A64" s="35"/>
      <x:c r="B64" s="42"/>
      <x:c r="C64" s="42"/>
      <x:c r="D64" s="35"/>
      <x:c r="E64" s="35"/>
      <x:c r="F64" s="35"/>
      <x:c r="G64" s="35"/>
      <x:c r="H64" s="35"/>
      <x:c r="I64" s="43"/>
      <x:c r="J64" s="43"/>
      <x:c r="K64" s="43"/>
      <x:c r="L64" s="43"/>
      <x:c r="M64" s="43"/>
      <x:c r="N64" s="30" t="str">
        <x:f>IF(COUNT(I64:M64)&lt;5,"",I64-J64-(L64-K64))</x:f>
      </x:c>
      <x:c r="O64" s="31" t="str">
        <x:f>IF(OR(N64="",M64&lt;=0,N64&lt;0),"",N64/M64)</x:f>
      </x:c>
      <x:c r="P64" s="43"/>
      <x:c r="Q64" s="43"/>
      <x:c r="R64" s="43"/>
      <x:c r="S64" s="43"/>
      <x:c r="T64" s="30" t="str">
        <x:f>IF(COUNT(P64:S64)&lt;4,"",SUM(P64:S64))</x:f>
      </x:c>
      <x:c r="U64" s="30" t="str">
        <x:f>IF(OR(N64="",N64&lt;0,T64=""),"",N64-T64)</x:f>
      </x:c>
      <x:c r="V64" s="31" t="str">
        <x:f>IF(OR(U64="",M64&lt;=0),"",U64/M64)</x:f>
      </x:c>
      <x:c r="W64" s="29" t="str">
        <x:f>IF(COUNT(I64:M64)&lt;5,"Chưa đủ dữ liệu",IF(M64&lt;=0,"Rà soát liệu cấp quy khô",IF(N64&lt;0,"Rà soát tiêu hao tổng âm","Đủ điều kiện")))</x:f>
        <x:v>Chưa đủ dữ liệu</x:v>
      </x:c>
      <x:c r="X64" s="29" t="str">
        <x:f>IF(COUNT(P64:S64)&lt;4,"Chưa đủ dữ liệu",IF(U64&lt;0,"Rà soát phân loại","Đủ dữ liệu"))</x:f>
        <x:v>Chưa đủ dữ liệu</x:v>
      </x:c>
      <x:c r="Y64" s="35"/>
      <x:c r="Z64" s="35"/>
      <x:c r="AA64" s="35"/>
      <x:c r="AB64" s="35"/>
      <x:c r="AC64" s="35"/>
      <x:c r="AD64" s="35"/>
      <x:c r="AE64" s="35"/>
      <x:c r="AF64" s="35"/>
      <x:c r="AG64" s="35"/>
      <x:c r="AH64" s="35"/>
      <x:c r="AI64" s="35"/>
      <x:c r="AJ64" s="35"/>
      <x:c r="AK64" s="35"/>
      <x:c r="AL64" s="35"/>
    </x:row>
    <x:row r="65" ht="15" hidden="0" customHeight="1">
      <x:c r="A65" s="35"/>
      <x:c r="B65" s="42"/>
      <x:c r="C65" s="42"/>
      <x:c r="D65" s="35"/>
      <x:c r="E65" s="35"/>
      <x:c r="F65" s="35"/>
      <x:c r="G65" s="35"/>
      <x:c r="H65" s="35"/>
      <x:c r="I65" s="43"/>
      <x:c r="J65" s="43"/>
      <x:c r="K65" s="43"/>
      <x:c r="L65" s="43"/>
      <x:c r="M65" s="43"/>
      <x:c r="N65" s="30" t="str">
        <x:f>IF(COUNT(I65:M65)&lt;5,"",I65-J65-(L65-K65))</x:f>
      </x:c>
      <x:c r="O65" s="31" t="str">
        <x:f>IF(OR(N65="",M65&lt;=0,N65&lt;0),"",N65/M65)</x:f>
      </x:c>
      <x:c r="P65" s="43"/>
      <x:c r="Q65" s="43"/>
      <x:c r="R65" s="43"/>
      <x:c r="S65" s="43"/>
      <x:c r="T65" s="30" t="str">
        <x:f>IF(COUNT(P65:S65)&lt;4,"",SUM(P65:S65))</x:f>
      </x:c>
      <x:c r="U65" s="30" t="str">
        <x:f>IF(OR(N65="",N65&lt;0,T65=""),"",N65-T65)</x:f>
      </x:c>
      <x:c r="V65" s="31" t="str">
        <x:f>IF(OR(U65="",M65&lt;=0),"",U65/M65)</x:f>
      </x:c>
      <x:c r="W65" s="29" t="str">
        <x:f>IF(COUNT(I65:M65)&lt;5,"Chưa đủ dữ liệu",IF(M65&lt;=0,"Rà soát liệu cấp quy khô",IF(N65&lt;0,"Rà soát tiêu hao tổng âm","Đủ điều kiện")))</x:f>
        <x:v>Chưa đủ dữ liệu</x:v>
      </x:c>
      <x:c r="X65" s="29" t="str">
        <x:f>IF(COUNT(P65:S65)&lt;4,"Chưa đủ dữ liệu",IF(U65&lt;0,"Rà soát phân loại","Đủ dữ liệu"))</x:f>
        <x:v>Chưa đủ dữ liệu</x:v>
      </x:c>
      <x:c r="Y65" s="35"/>
      <x:c r="Z65" s="35"/>
      <x:c r="AA65" s="35"/>
      <x:c r="AB65" s="35"/>
      <x:c r="AC65" s="35"/>
      <x:c r="AD65" s="35"/>
      <x:c r="AE65" s="35"/>
      <x:c r="AF65" s="35"/>
      <x:c r="AG65" s="35"/>
      <x:c r="AH65" s="35"/>
      <x:c r="AI65" s="35"/>
      <x:c r="AJ65" s="35"/>
      <x:c r="AK65" s="35"/>
      <x:c r="AL65" s="35"/>
    </x:row>
    <x:row r="66" ht="15" hidden="0" customHeight="1">
      <x:c r="A66" s="35"/>
      <x:c r="B66" s="42"/>
      <x:c r="C66" s="42"/>
      <x:c r="D66" s="35"/>
      <x:c r="E66" s="35"/>
      <x:c r="F66" s="35"/>
      <x:c r="G66" s="35"/>
      <x:c r="H66" s="35"/>
      <x:c r="I66" s="43"/>
      <x:c r="J66" s="43"/>
      <x:c r="K66" s="43"/>
      <x:c r="L66" s="43"/>
      <x:c r="M66" s="43"/>
      <x:c r="N66" s="30" t="str">
        <x:f>IF(COUNT(I66:M66)&lt;5,"",I66-J66-(L66-K66))</x:f>
      </x:c>
      <x:c r="O66" s="31" t="str">
        <x:f>IF(OR(N66="",M66&lt;=0,N66&lt;0),"",N66/M66)</x:f>
      </x:c>
      <x:c r="P66" s="43"/>
      <x:c r="Q66" s="43"/>
      <x:c r="R66" s="43"/>
      <x:c r="S66" s="43"/>
      <x:c r="T66" s="30" t="str">
        <x:f>IF(COUNT(P66:S66)&lt;4,"",SUM(P66:S66))</x:f>
      </x:c>
      <x:c r="U66" s="30" t="str">
        <x:f>IF(OR(N66="",N66&lt;0,T66=""),"",N66-T66)</x:f>
      </x:c>
      <x:c r="V66" s="31" t="str">
        <x:f>IF(OR(U66="",M66&lt;=0),"",U66/M66)</x:f>
      </x:c>
      <x:c r="W66" s="29" t="str">
        <x:f>IF(COUNT(I66:M66)&lt;5,"Chưa đủ dữ liệu",IF(M66&lt;=0,"Rà soát liệu cấp quy khô",IF(N66&lt;0,"Rà soát tiêu hao tổng âm","Đủ điều kiện")))</x:f>
        <x:v>Chưa đủ dữ liệu</x:v>
      </x:c>
      <x:c r="X66" s="29" t="str">
        <x:f>IF(COUNT(P66:S66)&lt;4,"Chưa đủ dữ liệu",IF(U66&lt;0,"Rà soát phân loại","Đủ dữ liệu"))</x:f>
        <x:v>Chưa đủ dữ liệu</x:v>
      </x:c>
      <x:c r="Y66" s="35"/>
      <x:c r="Z66" s="35"/>
      <x:c r="AA66" s="35"/>
      <x:c r="AB66" s="35"/>
      <x:c r="AC66" s="35"/>
      <x:c r="AD66" s="35"/>
      <x:c r="AE66" s="35"/>
      <x:c r="AF66" s="35"/>
      <x:c r="AG66" s="35"/>
      <x:c r="AH66" s="35"/>
      <x:c r="AI66" s="35"/>
      <x:c r="AJ66" s="35"/>
      <x:c r="AK66" s="35"/>
      <x:c r="AL66" s="35"/>
    </x:row>
    <x:row r="67" ht="15" hidden="0" customHeight="1">
      <x:c r="A67" s="35"/>
      <x:c r="B67" s="42"/>
      <x:c r="C67" s="42"/>
      <x:c r="D67" s="35"/>
      <x:c r="E67" s="35"/>
      <x:c r="F67" s="35"/>
      <x:c r="G67" s="35"/>
      <x:c r="H67" s="35"/>
      <x:c r="I67" s="43"/>
      <x:c r="J67" s="43"/>
      <x:c r="K67" s="43"/>
      <x:c r="L67" s="43"/>
      <x:c r="M67" s="43"/>
      <x:c r="N67" s="30" t="str">
        <x:f>IF(COUNT(I67:M67)&lt;5,"",I67-J67-(L67-K67))</x:f>
      </x:c>
      <x:c r="O67" s="31" t="str">
        <x:f>IF(OR(N67="",M67&lt;=0,N67&lt;0),"",N67/M67)</x:f>
      </x:c>
      <x:c r="P67" s="43"/>
      <x:c r="Q67" s="43"/>
      <x:c r="R67" s="43"/>
      <x:c r="S67" s="43"/>
      <x:c r="T67" s="30" t="str">
        <x:f>IF(COUNT(P67:S67)&lt;4,"",SUM(P67:S67))</x:f>
      </x:c>
      <x:c r="U67" s="30" t="str">
        <x:f>IF(OR(N67="",N67&lt;0,T67=""),"",N67-T67)</x:f>
      </x:c>
      <x:c r="V67" s="31" t="str">
        <x:f>IF(OR(U67="",M67&lt;=0),"",U67/M67)</x:f>
      </x:c>
      <x:c r="W67" s="29" t="str">
        <x:f>IF(COUNT(I67:M67)&lt;5,"Chưa đủ dữ liệu",IF(M67&lt;=0,"Rà soát liệu cấp quy khô",IF(N67&lt;0,"Rà soát tiêu hao tổng âm","Đủ điều kiện")))</x:f>
        <x:v>Chưa đủ dữ liệu</x:v>
      </x:c>
      <x:c r="X67" s="29" t="str">
        <x:f>IF(COUNT(P67:S67)&lt;4,"Chưa đủ dữ liệu",IF(U67&lt;0,"Rà soát phân loại","Đủ dữ liệu"))</x:f>
        <x:v>Chưa đủ dữ liệu</x:v>
      </x:c>
      <x:c r="Y67" s="35"/>
      <x:c r="Z67" s="35"/>
      <x:c r="AA67" s="35"/>
      <x:c r="AB67" s="35"/>
      <x:c r="AC67" s="35"/>
      <x:c r="AD67" s="35"/>
      <x:c r="AE67" s="35"/>
      <x:c r="AF67" s="35"/>
      <x:c r="AG67" s="35"/>
      <x:c r="AH67" s="35"/>
      <x:c r="AI67" s="35"/>
      <x:c r="AJ67" s="35"/>
      <x:c r="AK67" s="35"/>
      <x:c r="AL67" s="35"/>
    </x:row>
    <x:row r="68" ht="15" hidden="0" customHeight="1">
      <x:c r="A68" s="35"/>
      <x:c r="B68" s="42"/>
      <x:c r="C68" s="42"/>
      <x:c r="D68" s="35"/>
      <x:c r="E68" s="35"/>
      <x:c r="F68" s="35"/>
      <x:c r="G68" s="35"/>
      <x:c r="H68" s="35"/>
      <x:c r="I68" s="43"/>
      <x:c r="J68" s="43"/>
      <x:c r="K68" s="43"/>
      <x:c r="L68" s="43"/>
      <x:c r="M68" s="43"/>
      <x:c r="N68" s="30" t="str">
        <x:f>IF(COUNT(I68:M68)&lt;5,"",I68-J68-(L68-K68))</x:f>
      </x:c>
      <x:c r="O68" s="31" t="str">
        <x:f>IF(OR(N68="",M68&lt;=0,N68&lt;0),"",N68/M68)</x:f>
      </x:c>
      <x:c r="P68" s="43"/>
      <x:c r="Q68" s="43"/>
      <x:c r="R68" s="43"/>
      <x:c r="S68" s="43"/>
      <x:c r="T68" s="30" t="str">
        <x:f>IF(COUNT(P68:S68)&lt;4,"",SUM(P68:S68))</x:f>
      </x:c>
      <x:c r="U68" s="30" t="str">
        <x:f>IF(OR(N68="",N68&lt;0,T68=""),"",N68-T68)</x:f>
      </x:c>
      <x:c r="V68" s="31" t="str">
        <x:f>IF(OR(U68="",M68&lt;=0),"",U68/M68)</x:f>
      </x:c>
      <x:c r="W68" s="29" t="str">
        <x:f>IF(COUNT(I68:M68)&lt;5,"Chưa đủ dữ liệu",IF(M68&lt;=0,"Rà soát liệu cấp quy khô",IF(N68&lt;0,"Rà soát tiêu hao tổng âm","Đủ điều kiện")))</x:f>
        <x:v>Chưa đủ dữ liệu</x:v>
      </x:c>
      <x:c r="X68" s="29" t="str">
        <x:f>IF(COUNT(P68:S68)&lt;4,"Chưa đủ dữ liệu",IF(U68&lt;0,"Rà soát phân loại","Đủ dữ liệu"))</x:f>
        <x:v>Chưa đủ dữ liệu</x:v>
      </x:c>
      <x:c r="Y68" s="35"/>
      <x:c r="Z68" s="35"/>
      <x:c r="AA68" s="35"/>
      <x:c r="AB68" s="35"/>
      <x:c r="AC68" s="35"/>
      <x:c r="AD68" s="35"/>
      <x:c r="AE68" s="35"/>
      <x:c r="AF68" s="35"/>
      <x:c r="AG68" s="35"/>
      <x:c r="AH68" s="35"/>
      <x:c r="AI68" s="35"/>
      <x:c r="AJ68" s="35"/>
      <x:c r="AK68" s="35"/>
      <x:c r="AL68" s="35"/>
    </x:row>
    <x:row r="69" ht="15" hidden="0" customHeight="1">
      <x:c r="A69" s="35"/>
      <x:c r="B69" s="42"/>
      <x:c r="C69" s="42"/>
      <x:c r="D69" s="35"/>
      <x:c r="E69" s="35"/>
      <x:c r="F69" s="35"/>
      <x:c r="G69" s="35"/>
      <x:c r="H69" s="35"/>
      <x:c r="I69" s="43"/>
      <x:c r="J69" s="43"/>
      <x:c r="K69" s="43"/>
      <x:c r="L69" s="43"/>
      <x:c r="M69" s="43"/>
      <x:c r="N69" s="30" t="str">
        <x:f>IF(COUNT(I69:M69)&lt;5,"",I69-J69-(L69-K69))</x:f>
      </x:c>
      <x:c r="O69" s="31" t="str">
        <x:f>IF(OR(N69="",M69&lt;=0,N69&lt;0),"",N69/M69)</x:f>
      </x:c>
      <x:c r="P69" s="43"/>
      <x:c r="Q69" s="43"/>
      <x:c r="R69" s="43"/>
      <x:c r="S69" s="43"/>
      <x:c r="T69" s="30" t="str">
        <x:f>IF(COUNT(P69:S69)&lt;4,"",SUM(P69:S69))</x:f>
      </x:c>
      <x:c r="U69" s="30" t="str">
        <x:f>IF(OR(N69="",N69&lt;0,T69=""),"",N69-T69)</x:f>
      </x:c>
      <x:c r="V69" s="31" t="str">
        <x:f>IF(OR(U69="",M69&lt;=0),"",U69/M69)</x:f>
      </x:c>
      <x:c r="W69" s="29" t="str">
        <x:f>IF(COUNT(I69:M69)&lt;5,"Chưa đủ dữ liệu",IF(M69&lt;=0,"Rà soát liệu cấp quy khô",IF(N69&lt;0,"Rà soát tiêu hao tổng âm","Đủ điều kiện")))</x:f>
        <x:v>Chưa đủ dữ liệu</x:v>
      </x:c>
      <x:c r="X69" s="29" t="str">
        <x:f>IF(COUNT(P69:S69)&lt;4,"Chưa đủ dữ liệu",IF(U69&lt;0,"Rà soát phân loại","Đủ dữ liệu"))</x:f>
        <x:v>Chưa đủ dữ liệu</x:v>
      </x:c>
      <x:c r="Y69" s="35"/>
      <x:c r="Z69" s="35"/>
      <x:c r="AA69" s="35"/>
      <x:c r="AB69" s="35"/>
      <x:c r="AC69" s="35"/>
      <x:c r="AD69" s="35"/>
      <x:c r="AE69" s="35"/>
      <x:c r="AF69" s="35"/>
      <x:c r="AG69" s="35"/>
      <x:c r="AH69" s="35"/>
      <x:c r="AI69" s="35"/>
      <x:c r="AJ69" s="35"/>
      <x:c r="AK69" s="35"/>
      <x:c r="AL69" s="35"/>
    </x:row>
    <x:row r="70" ht="15" hidden="0" customHeight="1">
      <x:c r="A70" s="35"/>
      <x:c r="B70" s="42"/>
      <x:c r="C70" s="42"/>
      <x:c r="D70" s="35"/>
      <x:c r="E70" s="35"/>
      <x:c r="F70" s="35"/>
      <x:c r="G70" s="35"/>
      <x:c r="H70" s="35"/>
      <x:c r="I70" s="43"/>
      <x:c r="J70" s="43"/>
      <x:c r="K70" s="43"/>
      <x:c r="L70" s="43"/>
      <x:c r="M70" s="43"/>
      <x:c r="N70" s="30" t="str">
        <x:f>IF(COUNT(I70:M70)&lt;5,"",I70-J70-(L70-K70))</x:f>
      </x:c>
      <x:c r="O70" s="31" t="str">
        <x:f>IF(OR(N70="",M70&lt;=0,N70&lt;0),"",N70/M70)</x:f>
      </x:c>
      <x:c r="P70" s="43"/>
      <x:c r="Q70" s="43"/>
      <x:c r="R70" s="43"/>
      <x:c r="S70" s="43"/>
      <x:c r="T70" s="30" t="str">
        <x:f>IF(COUNT(P70:S70)&lt;4,"",SUM(P70:S70))</x:f>
      </x:c>
      <x:c r="U70" s="30" t="str">
        <x:f>IF(OR(N70="",N70&lt;0,T70=""),"",N70-T70)</x:f>
      </x:c>
      <x:c r="V70" s="31" t="str">
        <x:f>IF(OR(U70="",M70&lt;=0),"",U70/M70)</x:f>
      </x:c>
      <x:c r="W70" s="29" t="str">
        <x:f>IF(COUNT(I70:M70)&lt;5,"Chưa đủ dữ liệu",IF(M70&lt;=0,"Rà soát liệu cấp quy khô",IF(N70&lt;0,"Rà soát tiêu hao tổng âm","Đủ điều kiện")))</x:f>
        <x:v>Chưa đủ dữ liệu</x:v>
      </x:c>
      <x:c r="X70" s="29" t="str">
        <x:f>IF(COUNT(P70:S70)&lt;4,"Chưa đủ dữ liệu",IF(U70&lt;0,"Rà soát phân loại","Đủ dữ liệu"))</x:f>
        <x:v>Chưa đủ dữ liệu</x:v>
      </x:c>
      <x:c r="Y70" s="35"/>
      <x:c r="Z70" s="35"/>
      <x:c r="AA70" s="35"/>
      <x:c r="AB70" s="35"/>
      <x:c r="AC70" s="35"/>
      <x:c r="AD70" s="35"/>
      <x:c r="AE70" s="35"/>
      <x:c r="AF70" s="35"/>
      <x:c r="AG70" s="35"/>
      <x:c r="AH70" s="35"/>
      <x:c r="AI70" s="35"/>
      <x:c r="AJ70" s="35"/>
      <x:c r="AK70" s="35"/>
      <x:c r="AL70" s="35"/>
    </x:row>
    <x:row r="71" ht="15" hidden="0" customHeight="1">
      <x:c r="A71" s="35"/>
      <x:c r="B71" s="42"/>
      <x:c r="C71" s="42"/>
      <x:c r="D71" s="35"/>
      <x:c r="E71" s="35"/>
      <x:c r="F71" s="35"/>
      <x:c r="G71" s="35"/>
      <x:c r="H71" s="35"/>
      <x:c r="I71" s="43"/>
      <x:c r="J71" s="43"/>
      <x:c r="K71" s="43"/>
      <x:c r="L71" s="43"/>
      <x:c r="M71" s="43"/>
      <x:c r="N71" s="30" t="str">
        <x:f>IF(COUNT(I71:M71)&lt;5,"",I71-J71-(L71-K71))</x:f>
      </x:c>
      <x:c r="O71" s="31" t="str">
        <x:f>IF(OR(N71="",M71&lt;=0,N71&lt;0),"",N71/M71)</x:f>
      </x:c>
      <x:c r="P71" s="43"/>
      <x:c r="Q71" s="43"/>
      <x:c r="R71" s="43"/>
      <x:c r="S71" s="43"/>
      <x:c r="T71" s="30" t="str">
        <x:f>IF(COUNT(P71:S71)&lt;4,"",SUM(P71:S71))</x:f>
      </x:c>
      <x:c r="U71" s="30" t="str">
        <x:f>IF(OR(N71="",N71&lt;0,T71=""),"",N71-T71)</x:f>
      </x:c>
      <x:c r="V71" s="31" t="str">
        <x:f>IF(OR(U71="",M71&lt;=0),"",U71/M71)</x:f>
      </x:c>
      <x:c r="W71" s="29" t="str">
        <x:f>IF(COUNT(I71:M71)&lt;5,"Chưa đủ dữ liệu",IF(M71&lt;=0,"Rà soát liệu cấp quy khô",IF(N71&lt;0,"Rà soát tiêu hao tổng âm","Đủ điều kiện")))</x:f>
        <x:v>Chưa đủ dữ liệu</x:v>
      </x:c>
      <x:c r="X71" s="29" t="str">
        <x:f>IF(COUNT(P71:S71)&lt;4,"Chưa đủ dữ liệu",IF(U71&lt;0,"Rà soát phân loại","Đủ dữ liệu"))</x:f>
        <x:v>Chưa đủ dữ liệu</x:v>
      </x:c>
      <x:c r="Y71" s="35"/>
      <x:c r="Z71" s="35"/>
      <x:c r="AA71" s="35"/>
      <x:c r="AB71" s="35"/>
      <x:c r="AC71" s="35"/>
      <x:c r="AD71" s="35"/>
      <x:c r="AE71" s="35"/>
      <x:c r="AF71" s="35"/>
      <x:c r="AG71" s="35"/>
      <x:c r="AH71" s="35"/>
      <x:c r="AI71" s="35"/>
      <x:c r="AJ71" s="35"/>
      <x:c r="AK71" s="35"/>
      <x:c r="AL71" s="35"/>
    </x:row>
    <x:row r="72" ht="15" hidden="0" customHeight="1">
      <x:c r="A72" s="35"/>
      <x:c r="B72" s="42"/>
      <x:c r="C72" s="42"/>
      <x:c r="D72" s="35"/>
      <x:c r="E72" s="35"/>
      <x:c r="F72" s="35"/>
      <x:c r="G72" s="35"/>
      <x:c r="H72" s="35"/>
      <x:c r="I72" s="43"/>
      <x:c r="J72" s="43"/>
      <x:c r="K72" s="43"/>
      <x:c r="L72" s="43"/>
      <x:c r="M72" s="43"/>
      <x:c r="N72" s="30" t="str">
        <x:f>IF(COUNT(I72:M72)&lt;5,"",I72-J72-(L72-K72))</x:f>
      </x:c>
      <x:c r="O72" s="31" t="str">
        <x:f>IF(OR(N72="",M72&lt;=0,N72&lt;0),"",N72/M72)</x:f>
      </x:c>
      <x:c r="P72" s="43"/>
      <x:c r="Q72" s="43"/>
      <x:c r="R72" s="43"/>
      <x:c r="S72" s="43"/>
      <x:c r="T72" s="30" t="str">
        <x:f>IF(COUNT(P72:S72)&lt;4,"",SUM(P72:S72))</x:f>
      </x:c>
      <x:c r="U72" s="30" t="str">
        <x:f>IF(OR(N72="",N72&lt;0,T72=""),"",N72-T72)</x:f>
      </x:c>
      <x:c r="V72" s="31" t="str">
        <x:f>IF(OR(U72="",M72&lt;=0),"",U72/M72)</x:f>
      </x:c>
      <x:c r="W72" s="29" t="str">
        <x:f>IF(COUNT(I72:M72)&lt;5,"Chưa đủ dữ liệu",IF(M72&lt;=0,"Rà soát liệu cấp quy khô",IF(N72&lt;0,"Rà soát tiêu hao tổng âm","Đủ điều kiện")))</x:f>
        <x:v>Chưa đủ dữ liệu</x:v>
      </x:c>
      <x:c r="X72" s="29" t="str">
        <x:f>IF(COUNT(P72:S72)&lt;4,"Chưa đủ dữ liệu",IF(U72&lt;0,"Rà soát phân loại","Đủ dữ liệu"))</x:f>
        <x:v>Chưa đủ dữ liệu</x:v>
      </x:c>
      <x:c r="Y72" s="35"/>
      <x:c r="Z72" s="35"/>
      <x:c r="AA72" s="35"/>
      <x:c r="AB72" s="35"/>
      <x:c r="AC72" s="35"/>
      <x:c r="AD72" s="35"/>
      <x:c r="AE72" s="35"/>
      <x:c r="AF72" s="35"/>
      <x:c r="AG72" s="35"/>
      <x:c r="AH72" s="35"/>
      <x:c r="AI72" s="35"/>
      <x:c r="AJ72" s="35"/>
      <x:c r="AK72" s="35"/>
      <x:c r="AL72" s="35"/>
    </x:row>
    <x:row r="73" ht="15" hidden="0" customHeight="1">
      <x:c r="A73" s="35"/>
      <x:c r="B73" s="42"/>
      <x:c r="C73" s="42"/>
      <x:c r="D73" s="35"/>
      <x:c r="E73" s="35"/>
      <x:c r="F73" s="35"/>
      <x:c r="G73" s="35"/>
      <x:c r="H73" s="35"/>
      <x:c r="I73" s="43"/>
      <x:c r="J73" s="43"/>
      <x:c r="K73" s="43"/>
      <x:c r="L73" s="43"/>
      <x:c r="M73" s="43"/>
      <x:c r="N73" s="30" t="str">
        <x:f>IF(COUNT(I73:M73)&lt;5,"",I73-J73-(L73-K73))</x:f>
      </x:c>
      <x:c r="O73" s="31" t="str">
        <x:f>IF(OR(N73="",M73&lt;=0,N73&lt;0),"",N73/M73)</x:f>
      </x:c>
      <x:c r="P73" s="43"/>
      <x:c r="Q73" s="43"/>
      <x:c r="R73" s="43"/>
      <x:c r="S73" s="43"/>
      <x:c r="T73" s="30" t="str">
        <x:f>IF(COUNT(P73:S73)&lt;4,"",SUM(P73:S73))</x:f>
      </x:c>
      <x:c r="U73" s="30" t="str">
        <x:f>IF(OR(N73="",N73&lt;0,T73=""),"",N73-T73)</x:f>
      </x:c>
      <x:c r="V73" s="31" t="str">
        <x:f>IF(OR(U73="",M73&lt;=0),"",U73/M73)</x:f>
      </x:c>
      <x:c r="W73" s="29" t="str">
        <x:f>IF(COUNT(I73:M73)&lt;5,"Chưa đủ dữ liệu",IF(M73&lt;=0,"Rà soát liệu cấp quy khô",IF(N73&lt;0,"Rà soát tiêu hao tổng âm","Đủ điều kiện")))</x:f>
        <x:v>Chưa đủ dữ liệu</x:v>
      </x:c>
      <x:c r="X73" s="29" t="str">
        <x:f>IF(COUNT(P73:S73)&lt;4,"Chưa đủ dữ liệu",IF(U73&lt;0,"Rà soát phân loại","Đủ dữ liệu"))</x:f>
        <x:v>Chưa đủ dữ liệu</x:v>
      </x:c>
      <x:c r="Y73" s="35"/>
      <x:c r="Z73" s="35"/>
      <x:c r="AA73" s="35"/>
      <x:c r="AB73" s="35"/>
      <x:c r="AC73" s="35"/>
      <x:c r="AD73" s="35"/>
      <x:c r="AE73" s="35"/>
      <x:c r="AF73" s="35"/>
      <x:c r="AG73" s="35"/>
      <x:c r="AH73" s="35"/>
      <x:c r="AI73" s="35"/>
      <x:c r="AJ73" s="35"/>
      <x:c r="AK73" s="35"/>
      <x:c r="AL73" s="35"/>
    </x:row>
    <x:row r="74" ht="15" hidden="0" customHeight="1">
      <x:c r="A74" s="35"/>
      <x:c r="B74" s="42"/>
      <x:c r="C74" s="42"/>
      <x:c r="D74" s="35"/>
      <x:c r="E74" s="35"/>
      <x:c r="F74" s="35"/>
      <x:c r="G74" s="35"/>
      <x:c r="H74" s="35"/>
      <x:c r="I74" s="43"/>
      <x:c r="J74" s="43"/>
      <x:c r="K74" s="43"/>
      <x:c r="L74" s="43"/>
      <x:c r="M74" s="43"/>
      <x:c r="N74" s="30" t="str">
        <x:f>IF(COUNT(I74:M74)&lt;5,"",I74-J74-(L74-K74))</x:f>
      </x:c>
      <x:c r="O74" s="31" t="str">
        <x:f>IF(OR(N74="",M74&lt;=0,N74&lt;0),"",N74/M74)</x:f>
      </x:c>
      <x:c r="P74" s="43"/>
      <x:c r="Q74" s="43"/>
      <x:c r="R74" s="43"/>
      <x:c r="S74" s="43"/>
      <x:c r="T74" s="30" t="str">
        <x:f>IF(COUNT(P74:S74)&lt;4,"",SUM(P74:S74))</x:f>
      </x:c>
      <x:c r="U74" s="30" t="str">
        <x:f>IF(OR(N74="",N74&lt;0,T74=""),"",N74-T74)</x:f>
      </x:c>
      <x:c r="V74" s="31" t="str">
        <x:f>IF(OR(U74="",M74&lt;=0),"",U74/M74)</x:f>
      </x:c>
      <x:c r="W74" s="29" t="str">
        <x:f>IF(COUNT(I74:M74)&lt;5,"Chưa đủ dữ liệu",IF(M74&lt;=0,"Rà soát liệu cấp quy khô",IF(N74&lt;0,"Rà soát tiêu hao tổng âm","Đủ điều kiện")))</x:f>
        <x:v>Chưa đủ dữ liệu</x:v>
      </x:c>
      <x:c r="X74" s="29" t="str">
        <x:f>IF(COUNT(P74:S74)&lt;4,"Chưa đủ dữ liệu",IF(U74&lt;0,"Rà soát phân loại","Đủ dữ liệu"))</x:f>
        <x:v>Chưa đủ dữ liệu</x:v>
      </x:c>
      <x:c r="Y74" s="35"/>
      <x:c r="Z74" s="35"/>
      <x:c r="AA74" s="35"/>
      <x:c r="AB74" s="35"/>
      <x:c r="AC74" s="35"/>
      <x:c r="AD74" s="35"/>
      <x:c r="AE74" s="35"/>
      <x:c r="AF74" s="35"/>
      <x:c r="AG74" s="35"/>
      <x:c r="AH74" s="35"/>
      <x:c r="AI74" s="35"/>
      <x:c r="AJ74" s="35"/>
      <x:c r="AK74" s="35"/>
      <x:c r="AL74" s="35"/>
    </x:row>
    <x:row r="75" ht="15" hidden="0" customHeight="1">
      <x:c r="A75" s="35"/>
      <x:c r="B75" s="42"/>
      <x:c r="C75" s="42"/>
      <x:c r="D75" s="35"/>
      <x:c r="E75" s="35"/>
      <x:c r="F75" s="35"/>
      <x:c r="G75" s="35"/>
      <x:c r="H75" s="35"/>
      <x:c r="I75" s="43"/>
      <x:c r="J75" s="43"/>
      <x:c r="K75" s="43"/>
      <x:c r="L75" s="43"/>
      <x:c r="M75" s="43"/>
      <x:c r="N75" s="30" t="str">
        <x:f>IF(COUNT(I75:M75)&lt;5,"",I75-J75-(L75-K75))</x:f>
      </x:c>
      <x:c r="O75" s="31" t="str">
        <x:f>IF(OR(N75="",M75&lt;=0,N75&lt;0),"",N75/M75)</x:f>
      </x:c>
      <x:c r="P75" s="43"/>
      <x:c r="Q75" s="43"/>
      <x:c r="R75" s="43"/>
      <x:c r="S75" s="43"/>
      <x:c r="T75" s="30" t="str">
        <x:f>IF(COUNT(P75:S75)&lt;4,"",SUM(P75:S75))</x:f>
      </x:c>
      <x:c r="U75" s="30" t="str">
        <x:f>IF(OR(N75="",N75&lt;0,T75=""),"",N75-T75)</x:f>
      </x:c>
      <x:c r="V75" s="31" t="str">
        <x:f>IF(OR(U75="",M75&lt;=0),"",U75/M75)</x:f>
      </x:c>
      <x:c r="W75" s="29" t="str">
        <x:f>IF(COUNT(I75:M75)&lt;5,"Chưa đủ dữ liệu",IF(M75&lt;=0,"Rà soát liệu cấp quy khô",IF(N75&lt;0,"Rà soát tiêu hao tổng âm","Đủ điều kiện")))</x:f>
        <x:v>Chưa đủ dữ liệu</x:v>
      </x:c>
      <x:c r="X75" s="29" t="str">
        <x:f>IF(COUNT(P75:S75)&lt;4,"Chưa đủ dữ liệu",IF(U75&lt;0,"Rà soát phân loại","Đủ dữ liệu"))</x:f>
        <x:v>Chưa đủ dữ liệu</x:v>
      </x:c>
      <x:c r="Y75" s="35"/>
      <x:c r="Z75" s="35"/>
      <x:c r="AA75" s="35"/>
      <x:c r="AB75" s="35"/>
      <x:c r="AC75" s="35"/>
      <x:c r="AD75" s="35"/>
      <x:c r="AE75" s="35"/>
      <x:c r="AF75" s="35"/>
      <x:c r="AG75" s="35"/>
      <x:c r="AH75" s="35"/>
      <x:c r="AI75" s="35"/>
      <x:c r="AJ75" s="35"/>
      <x:c r="AK75" s="35"/>
      <x:c r="AL75" s="35"/>
    </x:row>
    <x:row r="76" ht="15" hidden="0" customHeight="1">
      <x:c r="A76" s="35"/>
      <x:c r="B76" s="42"/>
      <x:c r="C76" s="42"/>
      <x:c r="D76" s="35"/>
      <x:c r="E76" s="35"/>
      <x:c r="F76" s="35"/>
      <x:c r="G76" s="35"/>
      <x:c r="H76" s="35"/>
      <x:c r="I76" s="43"/>
      <x:c r="J76" s="43"/>
      <x:c r="K76" s="43"/>
      <x:c r="L76" s="43"/>
      <x:c r="M76" s="43"/>
      <x:c r="N76" s="30" t="str">
        <x:f>IF(COUNT(I76:M76)&lt;5,"",I76-J76-(L76-K76))</x:f>
      </x:c>
      <x:c r="O76" s="31" t="str">
        <x:f>IF(OR(N76="",M76&lt;=0,N76&lt;0),"",N76/M76)</x:f>
      </x:c>
      <x:c r="P76" s="43"/>
      <x:c r="Q76" s="43"/>
      <x:c r="R76" s="43"/>
      <x:c r="S76" s="43"/>
      <x:c r="T76" s="30" t="str">
        <x:f>IF(COUNT(P76:S76)&lt;4,"",SUM(P76:S76))</x:f>
      </x:c>
      <x:c r="U76" s="30" t="str">
        <x:f>IF(OR(N76="",N76&lt;0,T76=""),"",N76-T76)</x:f>
      </x:c>
      <x:c r="V76" s="31" t="str">
        <x:f>IF(OR(U76="",M76&lt;=0),"",U76/M76)</x:f>
      </x:c>
      <x:c r="W76" s="29" t="str">
        <x:f>IF(COUNT(I76:M76)&lt;5,"Chưa đủ dữ liệu",IF(M76&lt;=0,"Rà soát liệu cấp quy khô",IF(N76&lt;0,"Rà soát tiêu hao tổng âm","Đủ điều kiện")))</x:f>
        <x:v>Chưa đủ dữ liệu</x:v>
      </x:c>
      <x:c r="X76" s="29" t="str">
        <x:f>IF(COUNT(P76:S76)&lt;4,"Chưa đủ dữ liệu",IF(U76&lt;0,"Rà soát phân loại","Đủ dữ liệu"))</x:f>
        <x:v>Chưa đủ dữ liệu</x:v>
      </x:c>
      <x:c r="Y76" s="35"/>
      <x:c r="Z76" s="35"/>
      <x:c r="AA76" s="35"/>
      <x:c r="AB76" s="35"/>
      <x:c r="AC76" s="35"/>
      <x:c r="AD76" s="35"/>
      <x:c r="AE76" s="35"/>
      <x:c r="AF76" s="35"/>
      <x:c r="AG76" s="35"/>
      <x:c r="AH76" s="35"/>
      <x:c r="AI76" s="35"/>
      <x:c r="AJ76" s="35"/>
      <x:c r="AK76" s="35"/>
      <x:c r="AL76" s="35"/>
    </x:row>
    <x:row r="77" ht="15" hidden="0" customHeight="1">
      <x:c r="A77" s="35"/>
      <x:c r="B77" s="42"/>
      <x:c r="C77" s="42"/>
      <x:c r="D77" s="35"/>
      <x:c r="E77" s="35"/>
      <x:c r="F77" s="35"/>
      <x:c r="G77" s="35"/>
      <x:c r="H77" s="35"/>
      <x:c r="I77" s="43"/>
      <x:c r="J77" s="43"/>
      <x:c r="K77" s="43"/>
      <x:c r="L77" s="43"/>
      <x:c r="M77" s="43"/>
      <x:c r="N77" s="30" t="str">
        <x:f>IF(COUNT(I77:M77)&lt;5,"",I77-J77-(L77-K77))</x:f>
      </x:c>
      <x:c r="O77" s="31" t="str">
        <x:f>IF(OR(N77="",M77&lt;=0,N77&lt;0),"",N77/M77)</x:f>
      </x:c>
      <x:c r="P77" s="43"/>
      <x:c r="Q77" s="43"/>
      <x:c r="R77" s="43"/>
      <x:c r="S77" s="43"/>
      <x:c r="T77" s="30" t="str">
        <x:f>IF(COUNT(P77:S77)&lt;4,"",SUM(P77:S77))</x:f>
      </x:c>
      <x:c r="U77" s="30" t="str">
        <x:f>IF(OR(N77="",N77&lt;0,T77=""),"",N77-T77)</x:f>
      </x:c>
      <x:c r="V77" s="31" t="str">
        <x:f>IF(OR(U77="",M77&lt;=0),"",U77/M77)</x:f>
      </x:c>
      <x:c r="W77" s="29" t="str">
        <x:f>IF(COUNT(I77:M77)&lt;5,"Chưa đủ dữ liệu",IF(M77&lt;=0,"Rà soát liệu cấp quy khô",IF(N77&lt;0,"Rà soát tiêu hao tổng âm","Đủ điều kiện")))</x:f>
        <x:v>Chưa đủ dữ liệu</x:v>
      </x:c>
      <x:c r="X77" s="29" t="str">
        <x:f>IF(COUNT(P77:S77)&lt;4,"Chưa đủ dữ liệu",IF(U77&lt;0,"Rà soát phân loại","Đủ dữ liệu"))</x:f>
        <x:v>Chưa đủ dữ liệu</x:v>
      </x:c>
      <x:c r="Y77" s="35"/>
      <x:c r="Z77" s="35"/>
      <x:c r="AA77" s="35"/>
      <x:c r="AB77" s="35"/>
      <x:c r="AC77" s="35"/>
      <x:c r="AD77" s="35"/>
      <x:c r="AE77" s="35"/>
      <x:c r="AF77" s="35"/>
      <x:c r="AG77" s="35"/>
      <x:c r="AH77" s="35"/>
      <x:c r="AI77" s="35"/>
      <x:c r="AJ77" s="35"/>
      <x:c r="AK77" s="35"/>
      <x:c r="AL77" s="35"/>
    </x:row>
    <x:row r="78" ht="15" hidden="0" customHeight="1">
      <x:c r="A78" s="35"/>
      <x:c r="B78" s="42"/>
      <x:c r="C78" s="42"/>
      <x:c r="D78" s="35"/>
      <x:c r="E78" s="35"/>
      <x:c r="F78" s="35"/>
      <x:c r="G78" s="35"/>
      <x:c r="H78" s="35"/>
      <x:c r="I78" s="43"/>
      <x:c r="J78" s="43"/>
      <x:c r="K78" s="43"/>
      <x:c r="L78" s="43"/>
      <x:c r="M78" s="43"/>
      <x:c r="N78" s="30" t="str">
        <x:f>IF(COUNT(I78:M78)&lt;5,"",I78-J78-(L78-K78))</x:f>
      </x:c>
      <x:c r="O78" s="31" t="str">
        <x:f>IF(OR(N78="",M78&lt;=0,N78&lt;0),"",N78/M78)</x:f>
      </x:c>
      <x:c r="P78" s="43"/>
      <x:c r="Q78" s="43"/>
      <x:c r="R78" s="43"/>
      <x:c r="S78" s="43"/>
      <x:c r="T78" s="30" t="str">
        <x:f>IF(COUNT(P78:S78)&lt;4,"",SUM(P78:S78))</x:f>
      </x:c>
      <x:c r="U78" s="30" t="str">
        <x:f>IF(OR(N78="",N78&lt;0,T78=""),"",N78-T78)</x:f>
      </x:c>
      <x:c r="V78" s="31" t="str">
        <x:f>IF(OR(U78="",M78&lt;=0),"",U78/M78)</x:f>
      </x:c>
      <x:c r="W78" s="29" t="str">
        <x:f>IF(COUNT(I78:M78)&lt;5,"Chưa đủ dữ liệu",IF(M78&lt;=0,"Rà soát liệu cấp quy khô",IF(N78&lt;0,"Rà soát tiêu hao tổng âm","Đủ điều kiện")))</x:f>
        <x:v>Chưa đủ dữ liệu</x:v>
      </x:c>
      <x:c r="X78" s="29" t="str">
        <x:f>IF(COUNT(P78:S78)&lt;4,"Chưa đủ dữ liệu",IF(U78&lt;0,"Rà soát phân loại","Đủ dữ liệu"))</x:f>
        <x:v>Chưa đủ dữ liệu</x:v>
      </x:c>
      <x:c r="Y78" s="35"/>
      <x:c r="Z78" s="35"/>
      <x:c r="AA78" s="35"/>
      <x:c r="AB78" s="35"/>
      <x:c r="AC78" s="35"/>
      <x:c r="AD78" s="35"/>
      <x:c r="AE78" s="35"/>
      <x:c r="AF78" s="35"/>
      <x:c r="AG78" s="35"/>
      <x:c r="AH78" s="35"/>
      <x:c r="AI78" s="35"/>
      <x:c r="AJ78" s="35"/>
      <x:c r="AK78" s="35"/>
      <x:c r="AL78" s="35"/>
    </x:row>
    <x:row r="79" ht="15" hidden="0" customHeight="1">
      <x:c r="A79" s="35"/>
      <x:c r="B79" s="42"/>
      <x:c r="C79" s="42"/>
      <x:c r="D79" s="35"/>
      <x:c r="E79" s="35"/>
      <x:c r="F79" s="35"/>
      <x:c r="G79" s="35"/>
      <x:c r="H79" s="35"/>
      <x:c r="I79" s="43"/>
      <x:c r="J79" s="43"/>
      <x:c r="K79" s="43"/>
      <x:c r="L79" s="43"/>
      <x:c r="M79" s="43"/>
      <x:c r="N79" s="30" t="str">
        <x:f>IF(COUNT(I79:M79)&lt;5,"",I79-J79-(L79-K79))</x:f>
      </x:c>
      <x:c r="O79" s="31" t="str">
        <x:f>IF(OR(N79="",M79&lt;=0,N79&lt;0),"",N79/M79)</x:f>
      </x:c>
      <x:c r="P79" s="43"/>
      <x:c r="Q79" s="43"/>
      <x:c r="R79" s="43"/>
      <x:c r="S79" s="43"/>
      <x:c r="T79" s="30" t="str">
        <x:f>IF(COUNT(P79:S79)&lt;4,"",SUM(P79:S79))</x:f>
      </x:c>
      <x:c r="U79" s="30" t="str">
        <x:f>IF(OR(N79="",N79&lt;0,T79=""),"",N79-T79)</x:f>
      </x:c>
      <x:c r="V79" s="31" t="str">
        <x:f>IF(OR(U79="",M79&lt;=0),"",U79/M79)</x:f>
      </x:c>
      <x:c r="W79" s="29" t="str">
        <x:f>IF(COUNT(I79:M79)&lt;5,"Chưa đủ dữ liệu",IF(M79&lt;=0,"Rà soát liệu cấp quy khô",IF(N79&lt;0,"Rà soát tiêu hao tổng âm","Đủ điều kiện")))</x:f>
        <x:v>Chưa đủ dữ liệu</x:v>
      </x:c>
      <x:c r="X79" s="29" t="str">
        <x:f>IF(COUNT(P79:S79)&lt;4,"Chưa đủ dữ liệu",IF(U79&lt;0,"Rà soát phân loại","Đủ dữ liệu"))</x:f>
        <x:v>Chưa đủ dữ liệu</x:v>
      </x:c>
      <x:c r="Y79" s="35"/>
      <x:c r="Z79" s="35"/>
      <x:c r="AA79" s="35"/>
      <x:c r="AB79" s="35"/>
      <x:c r="AC79" s="35"/>
      <x:c r="AD79" s="35"/>
      <x:c r="AE79" s="35"/>
      <x:c r="AF79" s="35"/>
      <x:c r="AG79" s="35"/>
      <x:c r="AH79" s="35"/>
      <x:c r="AI79" s="35"/>
      <x:c r="AJ79" s="35"/>
      <x:c r="AK79" s="35"/>
      <x:c r="AL79" s="35"/>
    </x:row>
    <x:row r="80" ht="15" hidden="0" customHeight="1">
      <x:c r="A80" s="35"/>
      <x:c r="B80" s="42"/>
      <x:c r="C80" s="42"/>
      <x:c r="D80" s="35"/>
      <x:c r="E80" s="35"/>
      <x:c r="F80" s="35"/>
      <x:c r="G80" s="35"/>
      <x:c r="H80" s="35"/>
      <x:c r="I80" s="43"/>
      <x:c r="J80" s="43"/>
      <x:c r="K80" s="43"/>
      <x:c r="L80" s="43"/>
      <x:c r="M80" s="43"/>
      <x:c r="N80" s="30" t="str">
        <x:f>IF(COUNT(I80:M80)&lt;5,"",I80-J80-(L80-K80))</x:f>
      </x:c>
      <x:c r="O80" s="31" t="str">
        <x:f>IF(OR(N80="",M80&lt;=0,N80&lt;0),"",N80/M80)</x:f>
      </x:c>
      <x:c r="P80" s="43"/>
      <x:c r="Q80" s="43"/>
      <x:c r="R80" s="43"/>
      <x:c r="S80" s="43"/>
      <x:c r="T80" s="30" t="str">
        <x:f>IF(COUNT(P80:S80)&lt;4,"",SUM(P80:S80))</x:f>
      </x:c>
      <x:c r="U80" s="30" t="str">
        <x:f>IF(OR(N80="",N80&lt;0,T80=""),"",N80-T80)</x:f>
      </x:c>
      <x:c r="V80" s="31" t="str">
        <x:f>IF(OR(U80="",M80&lt;=0),"",U80/M80)</x:f>
      </x:c>
      <x:c r="W80" s="29" t="str">
        <x:f>IF(COUNT(I80:M80)&lt;5,"Chưa đủ dữ liệu",IF(M80&lt;=0,"Rà soát liệu cấp quy khô",IF(N80&lt;0,"Rà soát tiêu hao tổng âm","Đủ điều kiện")))</x:f>
        <x:v>Chưa đủ dữ liệu</x:v>
      </x:c>
      <x:c r="X80" s="29" t="str">
        <x:f>IF(COUNT(P80:S80)&lt;4,"Chưa đủ dữ liệu",IF(U80&lt;0,"Rà soát phân loại","Đủ dữ liệu"))</x:f>
        <x:v>Chưa đủ dữ liệu</x:v>
      </x:c>
      <x:c r="Y80" s="35"/>
      <x:c r="Z80" s="35"/>
      <x:c r="AA80" s="35"/>
      <x:c r="AB80" s="35"/>
      <x:c r="AC80" s="35"/>
      <x:c r="AD80" s="35"/>
      <x:c r="AE80" s="35"/>
      <x:c r="AF80" s="35"/>
      <x:c r="AG80" s="35"/>
      <x:c r="AH80" s="35"/>
      <x:c r="AI80" s="35"/>
      <x:c r="AJ80" s="35"/>
      <x:c r="AK80" s="35"/>
      <x:c r="AL80" s="35"/>
    </x:row>
    <x:row r="81" ht="15" hidden="0" customHeight="1">
      <x:c r="A81" s="35"/>
      <x:c r="B81" s="42"/>
      <x:c r="C81" s="42"/>
      <x:c r="D81" s="35"/>
      <x:c r="E81" s="35"/>
      <x:c r="F81" s="35"/>
      <x:c r="G81" s="35"/>
      <x:c r="H81" s="35"/>
      <x:c r="I81" s="43"/>
      <x:c r="J81" s="43"/>
      <x:c r="K81" s="43"/>
      <x:c r="L81" s="43"/>
      <x:c r="M81" s="43"/>
      <x:c r="N81" s="30" t="str">
        <x:f>IF(COUNT(I81:M81)&lt;5,"",I81-J81-(L81-K81))</x:f>
      </x:c>
      <x:c r="O81" s="31" t="str">
        <x:f>IF(OR(N81="",M81&lt;=0,N81&lt;0),"",N81/M81)</x:f>
      </x:c>
      <x:c r="P81" s="43"/>
      <x:c r="Q81" s="43"/>
      <x:c r="R81" s="43"/>
      <x:c r="S81" s="43"/>
      <x:c r="T81" s="30" t="str">
        <x:f>IF(COUNT(P81:S81)&lt;4,"",SUM(P81:S81))</x:f>
      </x:c>
      <x:c r="U81" s="30" t="str">
        <x:f>IF(OR(N81="",N81&lt;0,T81=""),"",N81-T81)</x:f>
      </x:c>
      <x:c r="V81" s="31" t="str">
        <x:f>IF(OR(U81="",M81&lt;=0),"",U81/M81)</x:f>
      </x:c>
      <x:c r="W81" s="29" t="str">
        <x:f>IF(COUNT(I81:M81)&lt;5,"Chưa đủ dữ liệu",IF(M81&lt;=0,"Rà soát liệu cấp quy khô",IF(N81&lt;0,"Rà soát tiêu hao tổng âm","Đủ điều kiện")))</x:f>
        <x:v>Chưa đủ dữ liệu</x:v>
      </x:c>
      <x:c r="X81" s="29" t="str">
        <x:f>IF(COUNT(P81:S81)&lt;4,"Chưa đủ dữ liệu",IF(U81&lt;0,"Rà soát phân loại","Đủ dữ liệu"))</x:f>
        <x:v>Chưa đủ dữ liệu</x:v>
      </x:c>
      <x:c r="Y81" s="35"/>
      <x:c r="Z81" s="35"/>
      <x:c r="AA81" s="35"/>
      <x:c r="AB81" s="35"/>
      <x:c r="AC81" s="35"/>
      <x:c r="AD81" s="35"/>
      <x:c r="AE81" s="35"/>
      <x:c r="AF81" s="35"/>
      <x:c r="AG81" s="35"/>
      <x:c r="AH81" s="35"/>
      <x:c r="AI81" s="35"/>
      <x:c r="AJ81" s="35"/>
      <x:c r="AK81" s="35"/>
      <x:c r="AL81" s="35"/>
    </x:row>
    <x:row r="82" ht="15" hidden="0" customHeight="1">
      <x:c r="A82" s="35"/>
      <x:c r="B82" s="42"/>
      <x:c r="C82" s="42"/>
      <x:c r="D82" s="35"/>
      <x:c r="E82" s="35"/>
      <x:c r="F82" s="35"/>
      <x:c r="G82" s="35"/>
      <x:c r="H82" s="35"/>
      <x:c r="I82" s="43"/>
      <x:c r="J82" s="43"/>
      <x:c r="K82" s="43"/>
      <x:c r="L82" s="43"/>
      <x:c r="M82" s="43"/>
      <x:c r="N82" s="30" t="str">
        <x:f>IF(COUNT(I82:M82)&lt;5,"",I82-J82-(L82-K82))</x:f>
      </x:c>
      <x:c r="O82" s="31" t="str">
        <x:f>IF(OR(N82="",M82&lt;=0,N82&lt;0),"",N82/M82)</x:f>
      </x:c>
      <x:c r="P82" s="43"/>
      <x:c r="Q82" s="43"/>
      <x:c r="R82" s="43"/>
      <x:c r="S82" s="43"/>
      <x:c r="T82" s="30" t="str">
        <x:f>IF(COUNT(P82:S82)&lt;4,"",SUM(P82:S82))</x:f>
      </x:c>
      <x:c r="U82" s="30" t="str">
        <x:f>IF(OR(N82="",N82&lt;0,T82=""),"",N82-T82)</x:f>
      </x:c>
      <x:c r="V82" s="31" t="str">
        <x:f>IF(OR(U82="",M82&lt;=0),"",U82/M82)</x:f>
      </x:c>
      <x:c r="W82" s="29" t="str">
        <x:f>IF(COUNT(I82:M82)&lt;5,"Chưa đủ dữ liệu",IF(M82&lt;=0,"Rà soát liệu cấp quy khô",IF(N82&lt;0,"Rà soát tiêu hao tổng âm","Đủ điều kiện")))</x:f>
        <x:v>Chưa đủ dữ liệu</x:v>
      </x:c>
      <x:c r="X82" s="29" t="str">
        <x:f>IF(COUNT(P82:S82)&lt;4,"Chưa đủ dữ liệu",IF(U82&lt;0,"Rà soát phân loại","Đủ dữ liệu"))</x:f>
        <x:v>Chưa đủ dữ liệu</x:v>
      </x:c>
      <x:c r="Y82" s="35"/>
      <x:c r="Z82" s="35"/>
      <x:c r="AA82" s="35"/>
      <x:c r="AB82" s="35"/>
      <x:c r="AC82" s="35"/>
      <x:c r="AD82" s="35"/>
      <x:c r="AE82" s="35"/>
      <x:c r="AF82" s="35"/>
      <x:c r="AG82" s="35"/>
      <x:c r="AH82" s="35"/>
      <x:c r="AI82" s="35"/>
      <x:c r="AJ82" s="35"/>
      <x:c r="AK82" s="35"/>
      <x:c r="AL82" s="35"/>
    </x:row>
    <x:row r="83" ht="15" hidden="0" customHeight="1">
      <x:c r="A83" s="35"/>
      <x:c r="B83" s="42"/>
      <x:c r="C83" s="42"/>
      <x:c r="D83" s="35"/>
      <x:c r="E83" s="35"/>
      <x:c r="F83" s="35"/>
      <x:c r="G83" s="35"/>
      <x:c r="H83" s="35"/>
      <x:c r="I83" s="43"/>
      <x:c r="J83" s="43"/>
      <x:c r="K83" s="43"/>
      <x:c r="L83" s="43"/>
      <x:c r="M83" s="43"/>
      <x:c r="N83" s="30" t="str">
        <x:f>IF(COUNT(I83:M83)&lt;5,"",I83-J83-(L83-K83))</x:f>
      </x:c>
      <x:c r="O83" s="31" t="str">
        <x:f>IF(OR(N83="",M83&lt;=0,N83&lt;0),"",N83/M83)</x:f>
      </x:c>
      <x:c r="P83" s="43"/>
      <x:c r="Q83" s="43"/>
      <x:c r="R83" s="43"/>
      <x:c r="S83" s="43"/>
      <x:c r="T83" s="30" t="str">
        <x:f>IF(COUNT(P83:S83)&lt;4,"",SUM(P83:S83))</x:f>
      </x:c>
      <x:c r="U83" s="30" t="str">
        <x:f>IF(OR(N83="",N83&lt;0,T83=""),"",N83-T83)</x:f>
      </x:c>
      <x:c r="V83" s="31" t="str">
        <x:f>IF(OR(U83="",M83&lt;=0),"",U83/M83)</x:f>
      </x:c>
      <x:c r="W83" s="29" t="str">
        <x:f>IF(COUNT(I83:M83)&lt;5,"Chưa đủ dữ liệu",IF(M83&lt;=0,"Rà soát liệu cấp quy khô",IF(N83&lt;0,"Rà soát tiêu hao tổng âm","Đủ điều kiện")))</x:f>
        <x:v>Chưa đủ dữ liệu</x:v>
      </x:c>
      <x:c r="X83" s="29" t="str">
        <x:f>IF(COUNT(P83:S83)&lt;4,"Chưa đủ dữ liệu",IF(U83&lt;0,"Rà soát phân loại","Đủ dữ liệu"))</x:f>
        <x:v>Chưa đủ dữ liệu</x:v>
      </x:c>
      <x:c r="Y83" s="35"/>
      <x:c r="Z83" s="35"/>
      <x:c r="AA83" s="35"/>
      <x:c r="AB83" s="35"/>
      <x:c r="AC83" s="35"/>
      <x:c r="AD83" s="35"/>
      <x:c r="AE83" s="35"/>
      <x:c r="AF83" s="35"/>
      <x:c r="AG83" s="35"/>
      <x:c r="AH83" s="35"/>
      <x:c r="AI83" s="35"/>
      <x:c r="AJ83" s="35"/>
      <x:c r="AK83" s="35"/>
      <x:c r="AL83" s="35"/>
    </x:row>
    <x:row r="84" ht="15" hidden="0" customHeight="1">
      <x:c r="A84" s="35"/>
      <x:c r="B84" s="42"/>
      <x:c r="C84" s="42"/>
      <x:c r="D84" s="35"/>
      <x:c r="E84" s="35"/>
      <x:c r="F84" s="35"/>
      <x:c r="G84" s="35"/>
      <x:c r="H84" s="35"/>
      <x:c r="I84" s="43"/>
      <x:c r="J84" s="43"/>
      <x:c r="K84" s="43"/>
      <x:c r="L84" s="43"/>
      <x:c r="M84" s="43"/>
      <x:c r="N84" s="30" t="str">
        <x:f>IF(COUNT(I84:M84)&lt;5,"",I84-J84-(L84-K84))</x:f>
      </x:c>
      <x:c r="O84" s="31" t="str">
        <x:f>IF(OR(N84="",M84&lt;=0,N84&lt;0),"",N84/M84)</x:f>
      </x:c>
      <x:c r="P84" s="43"/>
      <x:c r="Q84" s="43"/>
      <x:c r="R84" s="43"/>
      <x:c r="S84" s="43"/>
      <x:c r="T84" s="30" t="str">
        <x:f>IF(COUNT(P84:S84)&lt;4,"",SUM(P84:S84))</x:f>
      </x:c>
      <x:c r="U84" s="30" t="str">
        <x:f>IF(OR(N84="",N84&lt;0,T84=""),"",N84-T84)</x:f>
      </x:c>
      <x:c r="V84" s="31" t="str">
        <x:f>IF(OR(U84="",M84&lt;=0),"",U84/M84)</x:f>
      </x:c>
      <x:c r="W84" s="29" t="str">
        <x:f>IF(COUNT(I84:M84)&lt;5,"Chưa đủ dữ liệu",IF(M84&lt;=0,"Rà soát liệu cấp quy khô",IF(N84&lt;0,"Rà soát tiêu hao tổng âm","Đủ điều kiện")))</x:f>
        <x:v>Chưa đủ dữ liệu</x:v>
      </x:c>
      <x:c r="X84" s="29" t="str">
        <x:f>IF(COUNT(P84:S84)&lt;4,"Chưa đủ dữ liệu",IF(U84&lt;0,"Rà soát phân loại","Đủ dữ liệu"))</x:f>
        <x:v>Chưa đủ dữ liệu</x:v>
      </x:c>
      <x:c r="Y84" s="35"/>
      <x:c r="Z84" s="35"/>
      <x:c r="AA84" s="35"/>
      <x:c r="AB84" s="35"/>
      <x:c r="AC84" s="35"/>
      <x:c r="AD84" s="35"/>
      <x:c r="AE84" s="35"/>
      <x:c r="AF84" s="35"/>
      <x:c r="AG84" s="35"/>
      <x:c r="AH84" s="35"/>
      <x:c r="AI84" s="35"/>
      <x:c r="AJ84" s="35"/>
      <x:c r="AK84" s="35"/>
      <x:c r="AL84" s="35"/>
    </x:row>
    <x:row r="85" ht="15" hidden="0" customHeight="1">
      <x:c r="A85" s="35"/>
      <x:c r="B85" s="42"/>
      <x:c r="C85" s="42"/>
      <x:c r="D85" s="35"/>
      <x:c r="E85" s="35"/>
      <x:c r="F85" s="35"/>
      <x:c r="G85" s="35"/>
      <x:c r="H85" s="35"/>
      <x:c r="I85" s="43"/>
      <x:c r="J85" s="43"/>
      <x:c r="K85" s="43"/>
      <x:c r="L85" s="43"/>
      <x:c r="M85" s="43"/>
      <x:c r="N85" s="30" t="str">
        <x:f>IF(COUNT(I85:M85)&lt;5,"",I85-J85-(L85-K85))</x:f>
      </x:c>
      <x:c r="O85" s="31" t="str">
        <x:f>IF(OR(N85="",M85&lt;=0,N85&lt;0),"",N85/M85)</x:f>
      </x:c>
      <x:c r="P85" s="43"/>
      <x:c r="Q85" s="43"/>
      <x:c r="R85" s="43"/>
      <x:c r="S85" s="43"/>
      <x:c r="T85" s="30" t="str">
        <x:f>IF(COUNT(P85:S85)&lt;4,"",SUM(P85:S85))</x:f>
      </x:c>
      <x:c r="U85" s="30" t="str">
        <x:f>IF(OR(N85="",N85&lt;0,T85=""),"",N85-T85)</x:f>
      </x:c>
      <x:c r="V85" s="31" t="str">
        <x:f>IF(OR(U85="",M85&lt;=0),"",U85/M85)</x:f>
      </x:c>
      <x:c r="W85" s="29" t="str">
        <x:f>IF(COUNT(I85:M85)&lt;5,"Chưa đủ dữ liệu",IF(M85&lt;=0,"Rà soát liệu cấp quy khô",IF(N85&lt;0,"Rà soát tiêu hao tổng âm","Đủ điều kiện")))</x:f>
        <x:v>Chưa đủ dữ liệu</x:v>
      </x:c>
      <x:c r="X85" s="29" t="str">
        <x:f>IF(COUNT(P85:S85)&lt;4,"Chưa đủ dữ liệu",IF(U85&lt;0,"Rà soát phân loại","Đủ dữ liệu"))</x:f>
        <x:v>Chưa đủ dữ liệu</x:v>
      </x:c>
      <x:c r="Y85" s="35"/>
      <x:c r="Z85" s="35"/>
      <x:c r="AA85" s="35"/>
      <x:c r="AB85" s="35"/>
      <x:c r="AC85" s="35"/>
      <x:c r="AD85" s="35"/>
      <x:c r="AE85" s="35"/>
      <x:c r="AF85" s="35"/>
      <x:c r="AG85" s="35"/>
      <x:c r="AH85" s="35"/>
      <x:c r="AI85" s="35"/>
      <x:c r="AJ85" s="35"/>
      <x:c r="AK85" s="35"/>
      <x:c r="AL85" s="35"/>
    </x:row>
    <x:row r="86" ht="15" hidden="0" customHeight="1">
      <x:c r="A86" s="35"/>
      <x:c r="B86" s="42"/>
      <x:c r="C86" s="42"/>
      <x:c r="D86" s="35"/>
      <x:c r="E86" s="35"/>
      <x:c r="F86" s="35"/>
      <x:c r="G86" s="35"/>
      <x:c r="H86" s="35"/>
      <x:c r="I86" s="43"/>
      <x:c r="J86" s="43"/>
      <x:c r="K86" s="43"/>
      <x:c r="L86" s="43"/>
      <x:c r="M86" s="43"/>
      <x:c r="N86" s="30" t="str">
        <x:f>IF(COUNT(I86:M86)&lt;5,"",I86-J86-(L86-K86))</x:f>
      </x:c>
      <x:c r="O86" s="31" t="str">
        <x:f>IF(OR(N86="",M86&lt;=0,N86&lt;0),"",N86/M86)</x:f>
      </x:c>
      <x:c r="P86" s="43"/>
      <x:c r="Q86" s="43"/>
      <x:c r="R86" s="43"/>
      <x:c r="S86" s="43"/>
      <x:c r="T86" s="30" t="str">
        <x:f>IF(COUNT(P86:S86)&lt;4,"",SUM(P86:S86))</x:f>
      </x:c>
      <x:c r="U86" s="30" t="str">
        <x:f>IF(OR(N86="",N86&lt;0,T86=""),"",N86-T86)</x:f>
      </x:c>
      <x:c r="V86" s="31" t="str">
        <x:f>IF(OR(U86="",M86&lt;=0),"",U86/M86)</x:f>
      </x:c>
      <x:c r="W86" s="29" t="str">
        <x:f>IF(COUNT(I86:M86)&lt;5,"Chưa đủ dữ liệu",IF(M86&lt;=0,"Rà soát liệu cấp quy khô",IF(N86&lt;0,"Rà soát tiêu hao tổng âm","Đủ điều kiện")))</x:f>
        <x:v>Chưa đủ dữ liệu</x:v>
      </x:c>
      <x:c r="X86" s="29" t="str">
        <x:f>IF(COUNT(P86:S86)&lt;4,"Chưa đủ dữ liệu",IF(U86&lt;0,"Rà soát phân loại","Đủ dữ liệu"))</x:f>
        <x:v>Chưa đủ dữ liệu</x:v>
      </x:c>
      <x:c r="Y86" s="35"/>
      <x:c r="Z86" s="35"/>
      <x:c r="AA86" s="35"/>
      <x:c r="AB86" s="35"/>
      <x:c r="AC86" s="35"/>
      <x:c r="AD86" s="35"/>
      <x:c r="AE86" s="35"/>
      <x:c r="AF86" s="35"/>
      <x:c r="AG86" s="35"/>
      <x:c r="AH86" s="35"/>
      <x:c r="AI86" s="35"/>
      <x:c r="AJ86" s="35"/>
      <x:c r="AK86" s="35"/>
      <x:c r="AL86" s="35"/>
    </x:row>
    <x:row r="87" ht="15" hidden="0" customHeight="1">
      <x:c r="A87" s="35"/>
      <x:c r="B87" s="42"/>
      <x:c r="C87" s="42"/>
      <x:c r="D87" s="35"/>
      <x:c r="E87" s="35"/>
      <x:c r="F87" s="35"/>
      <x:c r="G87" s="35"/>
      <x:c r="H87" s="35"/>
      <x:c r="I87" s="43"/>
      <x:c r="J87" s="43"/>
      <x:c r="K87" s="43"/>
      <x:c r="L87" s="43"/>
      <x:c r="M87" s="43"/>
      <x:c r="N87" s="30" t="str">
        <x:f>IF(COUNT(I87:M87)&lt;5,"",I87-J87-(L87-K87))</x:f>
      </x:c>
      <x:c r="O87" s="31" t="str">
        <x:f>IF(OR(N87="",M87&lt;=0,N87&lt;0),"",N87/M87)</x:f>
      </x:c>
      <x:c r="P87" s="43"/>
      <x:c r="Q87" s="43"/>
      <x:c r="R87" s="43"/>
      <x:c r="S87" s="43"/>
      <x:c r="T87" s="30" t="str">
        <x:f>IF(COUNT(P87:S87)&lt;4,"",SUM(P87:S87))</x:f>
      </x:c>
      <x:c r="U87" s="30" t="str">
        <x:f>IF(OR(N87="",N87&lt;0,T87=""),"",N87-T87)</x:f>
      </x:c>
      <x:c r="V87" s="31" t="str">
        <x:f>IF(OR(U87="",M87&lt;=0),"",U87/M87)</x:f>
      </x:c>
      <x:c r="W87" s="29" t="str">
        <x:f>IF(COUNT(I87:M87)&lt;5,"Chưa đủ dữ liệu",IF(M87&lt;=0,"Rà soát liệu cấp quy khô",IF(N87&lt;0,"Rà soát tiêu hao tổng âm","Đủ điều kiện")))</x:f>
        <x:v>Chưa đủ dữ liệu</x:v>
      </x:c>
      <x:c r="X87" s="29" t="str">
        <x:f>IF(COUNT(P87:S87)&lt;4,"Chưa đủ dữ liệu",IF(U87&lt;0,"Rà soát phân loại","Đủ dữ liệu"))</x:f>
        <x:v>Chưa đủ dữ liệu</x:v>
      </x:c>
      <x:c r="Y87" s="35"/>
      <x:c r="Z87" s="35"/>
      <x:c r="AA87" s="35"/>
      <x:c r="AB87" s="35"/>
      <x:c r="AC87" s="35"/>
      <x:c r="AD87" s="35"/>
      <x:c r="AE87" s="35"/>
      <x:c r="AF87" s="35"/>
      <x:c r="AG87" s="35"/>
      <x:c r="AH87" s="35"/>
      <x:c r="AI87" s="35"/>
      <x:c r="AJ87" s="35"/>
      <x:c r="AK87" s="35"/>
      <x:c r="AL87" s="35"/>
    </x:row>
    <x:row r="88" ht="15" hidden="0" customHeight="1">
      <x:c r="A88" s="35"/>
      <x:c r="B88" s="42"/>
      <x:c r="C88" s="42"/>
      <x:c r="D88" s="35"/>
      <x:c r="E88" s="35"/>
      <x:c r="F88" s="35"/>
      <x:c r="G88" s="35"/>
      <x:c r="H88" s="35"/>
      <x:c r="I88" s="43"/>
      <x:c r="J88" s="43"/>
      <x:c r="K88" s="43"/>
      <x:c r="L88" s="43"/>
      <x:c r="M88" s="43"/>
      <x:c r="N88" s="30" t="str">
        <x:f>IF(COUNT(I88:M88)&lt;5,"",I88-J88-(L88-K88))</x:f>
      </x:c>
      <x:c r="O88" s="31" t="str">
        <x:f>IF(OR(N88="",M88&lt;=0,N88&lt;0),"",N88/M88)</x:f>
      </x:c>
      <x:c r="P88" s="43"/>
      <x:c r="Q88" s="43"/>
      <x:c r="R88" s="43"/>
      <x:c r="S88" s="43"/>
      <x:c r="T88" s="30" t="str">
        <x:f>IF(COUNT(P88:S88)&lt;4,"",SUM(P88:S88))</x:f>
      </x:c>
      <x:c r="U88" s="30" t="str">
        <x:f>IF(OR(N88="",N88&lt;0,T88=""),"",N88-T88)</x:f>
      </x:c>
      <x:c r="V88" s="31" t="str">
        <x:f>IF(OR(U88="",M88&lt;=0),"",U88/M88)</x:f>
      </x:c>
      <x:c r="W88" s="29" t="str">
        <x:f>IF(COUNT(I88:M88)&lt;5,"Chưa đủ dữ liệu",IF(M88&lt;=0,"Rà soát liệu cấp quy khô",IF(N88&lt;0,"Rà soát tiêu hao tổng âm","Đủ điều kiện")))</x:f>
        <x:v>Chưa đủ dữ liệu</x:v>
      </x:c>
      <x:c r="X88" s="29" t="str">
        <x:f>IF(COUNT(P88:S88)&lt;4,"Chưa đủ dữ liệu",IF(U88&lt;0,"Rà soát phân loại","Đủ dữ liệu"))</x:f>
        <x:v>Chưa đủ dữ liệu</x:v>
      </x:c>
      <x:c r="Y88" s="35"/>
      <x:c r="Z88" s="35"/>
      <x:c r="AA88" s="35"/>
      <x:c r="AB88" s="35"/>
      <x:c r="AC88" s="35"/>
      <x:c r="AD88" s="35"/>
      <x:c r="AE88" s="35"/>
      <x:c r="AF88" s="35"/>
      <x:c r="AG88" s="35"/>
      <x:c r="AH88" s="35"/>
      <x:c r="AI88" s="35"/>
      <x:c r="AJ88" s="35"/>
      <x:c r="AK88" s="35"/>
      <x:c r="AL88" s="35"/>
    </x:row>
    <x:row r="89" ht="15" hidden="0" customHeight="1">
      <x:c r="A89" s="35"/>
      <x:c r="B89" s="42"/>
      <x:c r="C89" s="42"/>
      <x:c r="D89" s="35"/>
      <x:c r="E89" s="35"/>
      <x:c r="F89" s="35"/>
      <x:c r="G89" s="35"/>
      <x:c r="H89" s="35"/>
      <x:c r="I89" s="43"/>
      <x:c r="J89" s="43"/>
      <x:c r="K89" s="43"/>
      <x:c r="L89" s="43"/>
      <x:c r="M89" s="43"/>
      <x:c r="N89" s="30" t="str">
        <x:f>IF(COUNT(I89:M89)&lt;5,"",I89-J89-(L89-K89))</x:f>
      </x:c>
      <x:c r="O89" s="31" t="str">
        <x:f>IF(OR(N89="",M89&lt;=0,N89&lt;0),"",N89/M89)</x:f>
      </x:c>
      <x:c r="P89" s="43"/>
      <x:c r="Q89" s="43"/>
      <x:c r="R89" s="43"/>
      <x:c r="S89" s="43"/>
      <x:c r="T89" s="30" t="str">
        <x:f>IF(COUNT(P89:S89)&lt;4,"",SUM(P89:S89))</x:f>
      </x:c>
      <x:c r="U89" s="30" t="str">
        <x:f>IF(OR(N89="",N89&lt;0,T89=""),"",N89-T89)</x:f>
      </x:c>
      <x:c r="V89" s="31" t="str">
        <x:f>IF(OR(U89="",M89&lt;=0),"",U89/M89)</x:f>
      </x:c>
      <x:c r="W89" s="29" t="str">
        <x:f>IF(COUNT(I89:M89)&lt;5,"Chưa đủ dữ liệu",IF(M89&lt;=0,"Rà soát liệu cấp quy khô",IF(N89&lt;0,"Rà soát tiêu hao tổng âm","Đủ điều kiện")))</x:f>
        <x:v>Chưa đủ dữ liệu</x:v>
      </x:c>
      <x:c r="X89" s="29" t="str">
        <x:f>IF(COUNT(P89:S89)&lt;4,"Chưa đủ dữ liệu",IF(U89&lt;0,"Rà soát phân loại","Đủ dữ liệu"))</x:f>
        <x:v>Chưa đủ dữ liệu</x:v>
      </x:c>
      <x:c r="Y89" s="35"/>
      <x:c r="Z89" s="35"/>
      <x:c r="AA89" s="35"/>
      <x:c r="AB89" s="35"/>
      <x:c r="AC89" s="35"/>
      <x:c r="AD89" s="35"/>
      <x:c r="AE89" s="35"/>
      <x:c r="AF89" s="35"/>
      <x:c r="AG89" s="35"/>
      <x:c r="AH89" s="35"/>
      <x:c r="AI89" s="35"/>
      <x:c r="AJ89" s="35"/>
      <x:c r="AK89" s="35"/>
      <x:c r="AL89" s="35"/>
    </x:row>
    <x:row r="90" ht="15" hidden="0" customHeight="1">
      <x:c r="A90" s="35"/>
      <x:c r="B90" s="42"/>
      <x:c r="C90" s="42"/>
      <x:c r="D90" s="35"/>
      <x:c r="E90" s="35"/>
      <x:c r="F90" s="35"/>
      <x:c r="G90" s="35"/>
      <x:c r="H90" s="35"/>
      <x:c r="I90" s="43"/>
      <x:c r="J90" s="43"/>
      <x:c r="K90" s="43"/>
      <x:c r="L90" s="43"/>
      <x:c r="M90" s="43"/>
      <x:c r="N90" s="30" t="str">
        <x:f>IF(COUNT(I90:M90)&lt;5,"",I90-J90-(L90-K90))</x:f>
      </x:c>
      <x:c r="O90" s="31" t="str">
        <x:f>IF(OR(N90="",M90&lt;=0,N90&lt;0),"",N90/M90)</x:f>
      </x:c>
      <x:c r="P90" s="43"/>
      <x:c r="Q90" s="43"/>
      <x:c r="R90" s="43"/>
      <x:c r="S90" s="43"/>
      <x:c r="T90" s="30" t="str">
        <x:f>IF(COUNT(P90:S90)&lt;4,"",SUM(P90:S90))</x:f>
      </x:c>
      <x:c r="U90" s="30" t="str">
        <x:f>IF(OR(N90="",N90&lt;0,T90=""),"",N90-T90)</x:f>
      </x:c>
      <x:c r="V90" s="31" t="str">
        <x:f>IF(OR(U90="",M90&lt;=0),"",U90/M90)</x:f>
      </x:c>
      <x:c r="W90" s="29" t="str">
        <x:f>IF(COUNT(I90:M90)&lt;5,"Chưa đủ dữ liệu",IF(M90&lt;=0,"Rà soát liệu cấp quy khô",IF(N90&lt;0,"Rà soát tiêu hao tổng âm","Đủ điều kiện")))</x:f>
        <x:v>Chưa đủ dữ liệu</x:v>
      </x:c>
      <x:c r="X90" s="29" t="str">
        <x:f>IF(COUNT(P90:S90)&lt;4,"Chưa đủ dữ liệu",IF(U90&lt;0,"Rà soát phân loại","Đủ dữ liệu"))</x:f>
        <x:v>Chưa đủ dữ liệu</x:v>
      </x:c>
      <x:c r="Y90" s="35"/>
      <x:c r="Z90" s="35"/>
      <x:c r="AA90" s="35"/>
      <x:c r="AB90" s="35"/>
      <x:c r="AC90" s="35"/>
      <x:c r="AD90" s="35"/>
      <x:c r="AE90" s="35"/>
      <x:c r="AF90" s="35"/>
      <x:c r="AG90" s="35"/>
      <x:c r="AH90" s="35"/>
      <x:c r="AI90" s="35"/>
      <x:c r="AJ90" s="35"/>
      <x:c r="AK90" s="35"/>
      <x:c r="AL90" s="35"/>
    </x:row>
    <x:row r="91" ht="15" hidden="0" customHeight="1">
      <x:c r="A91" s="35"/>
      <x:c r="B91" s="42"/>
      <x:c r="C91" s="42"/>
      <x:c r="D91" s="35"/>
      <x:c r="E91" s="35"/>
      <x:c r="F91" s="35"/>
      <x:c r="G91" s="35"/>
      <x:c r="H91" s="35"/>
      <x:c r="I91" s="43"/>
      <x:c r="J91" s="43"/>
      <x:c r="K91" s="43"/>
      <x:c r="L91" s="43"/>
      <x:c r="M91" s="43"/>
      <x:c r="N91" s="30" t="str">
        <x:f>IF(COUNT(I91:M91)&lt;5,"",I91-J91-(L91-K91))</x:f>
      </x:c>
      <x:c r="O91" s="31" t="str">
        <x:f>IF(OR(N91="",M91&lt;=0,N91&lt;0),"",N91/M91)</x:f>
      </x:c>
      <x:c r="P91" s="43"/>
      <x:c r="Q91" s="43"/>
      <x:c r="R91" s="43"/>
      <x:c r="S91" s="43"/>
      <x:c r="T91" s="30" t="str">
        <x:f>IF(COUNT(P91:S91)&lt;4,"",SUM(P91:S91))</x:f>
      </x:c>
      <x:c r="U91" s="30" t="str">
        <x:f>IF(OR(N91="",N91&lt;0,T91=""),"",N91-T91)</x:f>
      </x:c>
      <x:c r="V91" s="31" t="str">
        <x:f>IF(OR(U91="",M91&lt;=0),"",U91/M91)</x:f>
      </x:c>
      <x:c r="W91" s="29" t="str">
        <x:f>IF(COUNT(I91:M91)&lt;5,"Chưa đủ dữ liệu",IF(M91&lt;=0,"Rà soát liệu cấp quy khô",IF(N91&lt;0,"Rà soát tiêu hao tổng âm","Đủ điều kiện")))</x:f>
        <x:v>Chưa đủ dữ liệu</x:v>
      </x:c>
      <x:c r="X91" s="29" t="str">
        <x:f>IF(COUNT(P91:S91)&lt;4,"Chưa đủ dữ liệu",IF(U91&lt;0,"Rà soát phân loại","Đủ dữ liệu"))</x:f>
        <x:v>Chưa đủ dữ liệu</x:v>
      </x:c>
      <x:c r="Y91" s="35"/>
      <x:c r="Z91" s="35"/>
      <x:c r="AA91" s="35"/>
      <x:c r="AB91" s="35"/>
      <x:c r="AC91" s="35"/>
      <x:c r="AD91" s="35"/>
      <x:c r="AE91" s="35"/>
      <x:c r="AF91" s="35"/>
      <x:c r="AG91" s="35"/>
      <x:c r="AH91" s="35"/>
      <x:c r="AI91" s="35"/>
      <x:c r="AJ91" s="35"/>
      <x:c r="AK91" s="35"/>
      <x:c r="AL91" s="35"/>
    </x:row>
    <x:row r="92" ht="15" hidden="0" customHeight="1">
      <x:c r="A92" s="35"/>
      <x:c r="B92" s="42"/>
      <x:c r="C92" s="42"/>
      <x:c r="D92" s="35"/>
      <x:c r="E92" s="35"/>
      <x:c r="F92" s="35"/>
      <x:c r="G92" s="35"/>
      <x:c r="H92" s="35"/>
      <x:c r="I92" s="43"/>
      <x:c r="J92" s="43"/>
      <x:c r="K92" s="43"/>
      <x:c r="L92" s="43"/>
      <x:c r="M92" s="43"/>
      <x:c r="N92" s="30" t="str">
        <x:f>IF(COUNT(I92:M92)&lt;5,"",I92-J92-(L92-K92))</x:f>
      </x:c>
      <x:c r="O92" s="31" t="str">
        <x:f>IF(OR(N92="",M92&lt;=0,N92&lt;0),"",N92/M92)</x:f>
      </x:c>
      <x:c r="P92" s="43"/>
      <x:c r="Q92" s="43"/>
      <x:c r="R92" s="43"/>
      <x:c r="S92" s="43"/>
      <x:c r="T92" s="30" t="str">
        <x:f>IF(COUNT(P92:S92)&lt;4,"",SUM(P92:S92))</x:f>
      </x:c>
      <x:c r="U92" s="30" t="str">
        <x:f>IF(OR(N92="",N92&lt;0,T92=""),"",N92-T92)</x:f>
      </x:c>
      <x:c r="V92" s="31" t="str">
        <x:f>IF(OR(U92="",M92&lt;=0),"",U92/M92)</x:f>
      </x:c>
      <x:c r="W92" s="29" t="str">
        <x:f>IF(COUNT(I92:M92)&lt;5,"Chưa đủ dữ liệu",IF(M92&lt;=0,"Rà soát liệu cấp quy khô",IF(N92&lt;0,"Rà soát tiêu hao tổng âm","Đủ điều kiện")))</x:f>
        <x:v>Chưa đủ dữ liệu</x:v>
      </x:c>
      <x:c r="X92" s="29" t="str">
        <x:f>IF(COUNT(P92:S92)&lt;4,"Chưa đủ dữ liệu",IF(U92&lt;0,"Rà soát phân loại","Đủ dữ liệu"))</x:f>
        <x:v>Chưa đủ dữ liệu</x:v>
      </x:c>
      <x:c r="Y92" s="35"/>
      <x:c r="Z92" s="35"/>
      <x:c r="AA92" s="35"/>
      <x:c r="AB92" s="35"/>
      <x:c r="AC92" s="35"/>
      <x:c r="AD92" s="35"/>
      <x:c r="AE92" s="35"/>
      <x:c r="AF92" s="35"/>
      <x:c r="AG92" s="35"/>
      <x:c r="AH92" s="35"/>
      <x:c r="AI92" s="35"/>
      <x:c r="AJ92" s="35"/>
      <x:c r="AK92" s="35"/>
      <x:c r="AL92" s="35"/>
    </x:row>
    <x:row r="93" ht="15" hidden="0" customHeight="1">
      <x:c r="A93" s="35"/>
      <x:c r="B93" s="42"/>
      <x:c r="C93" s="42"/>
      <x:c r="D93" s="35"/>
      <x:c r="E93" s="35"/>
      <x:c r="F93" s="35"/>
      <x:c r="G93" s="35"/>
      <x:c r="H93" s="35"/>
      <x:c r="I93" s="43"/>
      <x:c r="J93" s="43"/>
      <x:c r="K93" s="43"/>
      <x:c r="L93" s="43"/>
      <x:c r="M93" s="43"/>
      <x:c r="N93" s="30" t="str">
        <x:f>IF(COUNT(I93:M93)&lt;5,"",I93-J93-(L93-K93))</x:f>
      </x:c>
      <x:c r="O93" s="31" t="str">
        <x:f>IF(OR(N93="",M93&lt;=0,N93&lt;0),"",N93/M93)</x:f>
      </x:c>
      <x:c r="P93" s="43"/>
      <x:c r="Q93" s="43"/>
      <x:c r="R93" s="43"/>
      <x:c r="S93" s="43"/>
      <x:c r="T93" s="30" t="str">
        <x:f>IF(COUNT(P93:S93)&lt;4,"",SUM(P93:S93))</x:f>
      </x:c>
      <x:c r="U93" s="30" t="str">
        <x:f>IF(OR(N93="",N93&lt;0,T93=""),"",N93-T93)</x:f>
      </x:c>
      <x:c r="V93" s="31" t="str">
        <x:f>IF(OR(U93="",M93&lt;=0),"",U93/M93)</x:f>
      </x:c>
      <x:c r="W93" s="29" t="str">
        <x:f>IF(COUNT(I93:M93)&lt;5,"Chưa đủ dữ liệu",IF(M93&lt;=0,"Rà soát liệu cấp quy khô",IF(N93&lt;0,"Rà soát tiêu hao tổng âm","Đủ điều kiện")))</x:f>
        <x:v>Chưa đủ dữ liệu</x:v>
      </x:c>
      <x:c r="X93" s="29" t="str">
        <x:f>IF(COUNT(P93:S93)&lt;4,"Chưa đủ dữ liệu",IF(U93&lt;0,"Rà soát phân loại","Đủ dữ liệu"))</x:f>
        <x:v>Chưa đủ dữ liệu</x:v>
      </x:c>
      <x:c r="Y93" s="35"/>
      <x:c r="Z93" s="35"/>
      <x:c r="AA93" s="35"/>
      <x:c r="AB93" s="35"/>
      <x:c r="AC93" s="35"/>
      <x:c r="AD93" s="35"/>
      <x:c r="AE93" s="35"/>
      <x:c r="AF93" s="35"/>
      <x:c r="AG93" s="35"/>
      <x:c r="AH93" s="35"/>
      <x:c r="AI93" s="35"/>
      <x:c r="AJ93" s="35"/>
      <x:c r="AK93" s="35"/>
      <x:c r="AL93" s="35"/>
    </x:row>
    <x:row r="94" ht="15" hidden="0" customHeight="1">
      <x:c r="A94" s="35"/>
      <x:c r="B94" s="42"/>
      <x:c r="C94" s="42"/>
      <x:c r="D94" s="35"/>
      <x:c r="E94" s="35"/>
      <x:c r="F94" s="35"/>
      <x:c r="G94" s="35"/>
      <x:c r="H94" s="35"/>
      <x:c r="I94" s="43"/>
      <x:c r="J94" s="43"/>
      <x:c r="K94" s="43"/>
      <x:c r="L94" s="43"/>
      <x:c r="M94" s="43"/>
      <x:c r="N94" s="30" t="str">
        <x:f>IF(COUNT(I94:M94)&lt;5,"",I94-J94-(L94-K94))</x:f>
      </x:c>
      <x:c r="O94" s="31" t="str">
        <x:f>IF(OR(N94="",M94&lt;=0,N94&lt;0),"",N94/M94)</x:f>
      </x:c>
      <x:c r="P94" s="43"/>
      <x:c r="Q94" s="43"/>
      <x:c r="R94" s="43"/>
      <x:c r="S94" s="43"/>
      <x:c r="T94" s="30" t="str">
        <x:f>IF(COUNT(P94:S94)&lt;4,"",SUM(P94:S94))</x:f>
      </x:c>
      <x:c r="U94" s="30" t="str">
        <x:f>IF(OR(N94="",N94&lt;0,T94=""),"",N94-T94)</x:f>
      </x:c>
      <x:c r="V94" s="31" t="str">
        <x:f>IF(OR(U94="",M94&lt;=0),"",U94/M94)</x:f>
      </x:c>
      <x:c r="W94" s="29" t="str">
        <x:f>IF(COUNT(I94:M94)&lt;5,"Chưa đủ dữ liệu",IF(M94&lt;=0,"Rà soát liệu cấp quy khô",IF(N94&lt;0,"Rà soát tiêu hao tổng âm","Đủ điều kiện")))</x:f>
        <x:v>Chưa đủ dữ liệu</x:v>
      </x:c>
      <x:c r="X94" s="29" t="str">
        <x:f>IF(COUNT(P94:S94)&lt;4,"Chưa đủ dữ liệu",IF(U94&lt;0,"Rà soát phân loại","Đủ dữ liệu"))</x:f>
        <x:v>Chưa đủ dữ liệu</x:v>
      </x:c>
      <x:c r="Y94" s="35"/>
      <x:c r="Z94" s="35"/>
      <x:c r="AA94" s="35"/>
      <x:c r="AB94" s="35"/>
      <x:c r="AC94" s="35"/>
      <x:c r="AD94" s="35"/>
      <x:c r="AE94" s="35"/>
      <x:c r="AF94" s="35"/>
      <x:c r="AG94" s="35"/>
      <x:c r="AH94" s="35"/>
      <x:c r="AI94" s="35"/>
      <x:c r="AJ94" s="35"/>
      <x:c r="AK94" s="35"/>
      <x:c r="AL94" s="35"/>
    </x:row>
    <x:row r="95" ht="15" hidden="0" customHeight="1">
      <x:c r="A95" s="35"/>
      <x:c r="B95" s="42"/>
      <x:c r="C95" s="42"/>
      <x:c r="D95" s="35"/>
      <x:c r="E95" s="35"/>
      <x:c r="F95" s="35"/>
      <x:c r="G95" s="35"/>
      <x:c r="H95" s="35"/>
      <x:c r="I95" s="43"/>
      <x:c r="J95" s="43"/>
      <x:c r="K95" s="43"/>
      <x:c r="L95" s="43"/>
      <x:c r="M95" s="43"/>
      <x:c r="N95" s="30" t="str">
        <x:f>IF(COUNT(I95:M95)&lt;5,"",I95-J95-(L95-K95))</x:f>
      </x:c>
      <x:c r="O95" s="31" t="str">
        <x:f>IF(OR(N95="",M95&lt;=0,N95&lt;0),"",N95/M95)</x:f>
      </x:c>
      <x:c r="P95" s="43"/>
      <x:c r="Q95" s="43"/>
      <x:c r="R95" s="43"/>
      <x:c r="S95" s="43"/>
      <x:c r="T95" s="30" t="str">
        <x:f>IF(COUNT(P95:S95)&lt;4,"",SUM(P95:S95))</x:f>
      </x:c>
      <x:c r="U95" s="30" t="str">
        <x:f>IF(OR(N95="",N95&lt;0,T95=""),"",N95-T95)</x:f>
      </x:c>
      <x:c r="V95" s="31" t="str">
        <x:f>IF(OR(U95="",M95&lt;=0),"",U95/M95)</x:f>
      </x:c>
      <x:c r="W95" s="29" t="str">
        <x:f>IF(COUNT(I95:M95)&lt;5,"Chưa đủ dữ liệu",IF(M95&lt;=0,"Rà soát liệu cấp quy khô",IF(N95&lt;0,"Rà soát tiêu hao tổng âm","Đủ điều kiện")))</x:f>
        <x:v>Chưa đủ dữ liệu</x:v>
      </x:c>
      <x:c r="X95" s="29" t="str">
        <x:f>IF(COUNT(P95:S95)&lt;4,"Chưa đủ dữ liệu",IF(U95&lt;0,"Rà soát phân loại","Đủ dữ liệu"))</x:f>
        <x:v>Chưa đủ dữ liệu</x:v>
      </x:c>
      <x:c r="Y95" s="35"/>
      <x:c r="Z95" s="35"/>
      <x:c r="AA95" s="35"/>
      <x:c r="AB95" s="35"/>
      <x:c r="AC95" s="35"/>
      <x:c r="AD95" s="35"/>
      <x:c r="AE95" s="35"/>
      <x:c r="AF95" s="35"/>
      <x:c r="AG95" s="35"/>
      <x:c r="AH95" s="35"/>
      <x:c r="AI95" s="35"/>
      <x:c r="AJ95" s="35"/>
      <x:c r="AK95" s="35"/>
      <x:c r="AL95" s="35"/>
    </x:row>
    <x:row r="96" ht="15" hidden="0" customHeight="1">
      <x:c r="A96" s="35"/>
      <x:c r="B96" s="42"/>
      <x:c r="C96" s="42"/>
      <x:c r="D96" s="35"/>
      <x:c r="E96" s="35"/>
      <x:c r="F96" s="35"/>
      <x:c r="G96" s="35"/>
      <x:c r="H96" s="35"/>
      <x:c r="I96" s="43"/>
      <x:c r="J96" s="43"/>
      <x:c r="K96" s="43"/>
      <x:c r="L96" s="43"/>
      <x:c r="M96" s="43"/>
      <x:c r="N96" s="30" t="str">
        <x:f>IF(COUNT(I96:M96)&lt;5,"",I96-J96-(L96-K96))</x:f>
      </x:c>
      <x:c r="O96" s="31" t="str">
        <x:f>IF(OR(N96="",M96&lt;=0,N96&lt;0),"",N96/M96)</x:f>
      </x:c>
      <x:c r="P96" s="43"/>
      <x:c r="Q96" s="43"/>
      <x:c r="R96" s="43"/>
      <x:c r="S96" s="43"/>
      <x:c r="T96" s="30" t="str">
        <x:f>IF(COUNT(P96:S96)&lt;4,"",SUM(P96:S96))</x:f>
      </x:c>
      <x:c r="U96" s="30" t="str">
        <x:f>IF(OR(N96="",N96&lt;0,T96=""),"",N96-T96)</x:f>
      </x:c>
      <x:c r="V96" s="31" t="str">
        <x:f>IF(OR(U96="",M96&lt;=0),"",U96/M96)</x:f>
      </x:c>
      <x:c r="W96" s="29" t="str">
        <x:f>IF(COUNT(I96:M96)&lt;5,"Chưa đủ dữ liệu",IF(M96&lt;=0,"Rà soát liệu cấp quy khô",IF(N96&lt;0,"Rà soát tiêu hao tổng âm","Đủ điều kiện")))</x:f>
        <x:v>Chưa đủ dữ liệu</x:v>
      </x:c>
      <x:c r="X96" s="29" t="str">
        <x:f>IF(COUNT(P96:S96)&lt;4,"Chưa đủ dữ liệu",IF(U96&lt;0,"Rà soát phân loại","Đủ dữ liệu"))</x:f>
        <x:v>Chưa đủ dữ liệu</x:v>
      </x:c>
      <x:c r="Y96" s="35"/>
      <x:c r="Z96" s="35"/>
      <x:c r="AA96" s="35"/>
      <x:c r="AB96" s="35"/>
      <x:c r="AC96" s="35"/>
      <x:c r="AD96" s="35"/>
      <x:c r="AE96" s="35"/>
      <x:c r="AF96" s="35"/>
      <x:c r="AG96" s="35"/>
      <x:c r="AH96" s="35"/>
      <x:c r="AI96" s="35"/>
      <x:c r="AJ96" s="35"/>
      <x:c r="AK96" s="35"/>
      <x:c r="AL96" s="35"/>
    </x:row>
    <x:row r="97" ht="15" hidden="0" customHeight="1">
      <x:c r="A97" s="35"/>
      <x:c r="B97" s="42"/>
      <x:c r="C97" s="42"/>
      <x:c r="D97" s="35"/>
      <x:c r="E97" s="35"/>
      <x:c r="F97" s="35"/>
      <x:c r="G97" s="35"/>
      <x:c r="H97" s="35"/>
      <x:c r="I97" s="43"/>
      <x:c r="J97" s="43"/>
      <x:c r="K97" s="43"/>
      <x:c r="L97" s="43"/>
      <x:c r="M97" s="43"/>
      <x:c r="N97" s="30" t="str">
        <x:f>IF(COUNT(I97:M97)&lt;5,"",I97-J97-(L97-K97))</x:f>
      </x:c>
      <x:c r="O97" s="31" t="str">
        <x:f>IF(OR(N97="",M97&lt;=0,N97&lt;0),"",N97/M97)</x:f>
      </x:c>
      <x:c r="P97" s="43"/>
      <x:c r="Q97" s="43"/>
      <x:c r="R97" s="43"/>
      <x:c r="S97" s="43"/>
      <x:c r="T97" s="30" t="str">
        <x:f>IF(COUNT(P97:S97)&lt;4,"",SUM(P97:S97))</x:f>
      </x:c>
      <x:c r="U97" s="30" t="str">
        <x:f>IF(OR(N97="",N97&lt;0,T97=""),"",N97-T97)</x:f>
      </x:c>
      <x:c r="V97" s="31" t="str">
        <x:f>IF(OR(U97="",M97&lt;=0),"",U97/M97)</x:f>
      </x:c>
      <x:c r="W97" s="29" t="str">
        <x:f>IF(COUNT(I97:M97)&lt;5,"Chưa đủ dữ liệu",IF(M97&lt;=0,"Rà soát liệu cấp quy khô",IF(N97&lt;0,"Rà soát tiêu hao tổng âm","Đủ điều kiện")))</x:f>
        <x:v>Chưa đủ dữ liệu</x:v>
      </x:c>
      <x:c r="X97" s="29" t="str">
        <x:f>IF(COUNT(P97:S97)&lt;4,"Chưa đủ dữ liệu",IF(U97&lt;0,"Rà soát phân loại","Đủ dữ liệu"))</x:f>
        <x:v>Chưa đủ dữ liệu</x:v>
      </x:c>
      <x:c r="Y97" s="35"/>
      <x:c r="Z97" s="35"/>
      <x:c r="AA97" s="35"/>
      <x:c r="AB97" s="35"/>
      <x:c r="AC97" s="35"/>
      <x:c r="AD97" s="35"/>
      <x:c r="AE97" s="35"/>
      <x:c r="AF97" s="35"/>
      <x:c r="AG97" s="35"/>
      <x:c r="AH97" s="35"/>
      <x:c r="AI97" s="35"/>
      <x:c r="AJ97" s="35"/>
      <x:c r="AK97" s="35"/>
      <x:c r="AL97" s="35"/>
    </x:row>
    <x:row r="98" ht="15" hidden="0" customHeight="1">
      <x:c r="A98" s="35"/>
      <x:c r="B98" s="42"/>
      <x:c r="C98" s="42"/>
      <x:c r="D98" s="35"/>
      <x:c r="E98" s="35"/>
      <x:c r="F98" s="35"/>
      <x:c r="G98" s="35"/>
      <x:c r="H98" s="35"/>
      <x:c r="I98" s="43"/>
      <x:c r="J98" s="43"/>
      <x:c r="K98" s="43"/>
      <x:c r="L98" s="43"/>
      <x:c r="M98" s="43"/>
      <x:c r="N98" s="30" t="str">
        <x:f>IF(COUNT(I98:M98)&lt;5,"",I98-J98-(L98-K98))</x:f>
      </x:c>
      <x:c r="O98" s="31" t="str">
        <x:f>IF(OR(N98="",M98&lt;=0,N98&lt;0),"",N98/M98)</x:f>
      </x:c>
      <x:c r="P98" s="43"/>
      <x:c r="Q98" s="43"/>
      <x:c r="R98" s="43"/>
      <x:c r="S98" s="43"/>
      <x:c r="T98" s="30" t="str">
        <x:f>IF(COUNT(P98:S98)&lt;4,"",SUM(P98:S98))</x:f>
      </x:c>
      <x:c r="U98" s="30" t="str">
        <x:f>IF(OR(N98="",N98&lt;0,T98=""),"",N98-T98)</x:f>
      </x:c>
      <x:c r="V98" s="31" t="str">
        <x:f>IF(OR(U98="",M98&lt;=0),"",U98/M98)</x:f>
      </x:c>
      <x:c r="W98" s="29" t="str">
        <x:f>IF(COUNT(I98:M98)&lt;5,"Chưa đủ dữ liệu",IF(M98&lt;=0,"Rà soát liệu cấp quy khô",IF(N98&lt;0,"Rà soát tiêu hao tổng âm","Đủ điều kiện")))</x:f>
        <x:v>Chưa đủ dữ liệu</x:v>
      </x:c>
      <x:c r="X98" s="29" t="str">
        <x:f>IF(COUNT(P98:S98)&lt;4,"Chưa đủ dữ liệu",IF(U98&lt;0,"Rà soát phân loại","Đủ dữ liệu"))</x:f>
        <x:v>Chưa đủ dữ liệu</x:v>
      </x:c>
      <x:c r="Y98" s="35"/>
      <x:c r="Z98" s="35"/>
      <x:c r="AA98" s="35"/>
      <x:c r="AB98" s="35"/>
      <x:c r="AC98" s="35"/>
      <x:c r="AD98" s="35"/>
      <x:c r="AE98" s="35"/>
      <x:c r="AF98" s="35"/>
      <x:c r="AG98" s="35"/>
      <x:c r="AH98" s="35"/>
      <x:c r="AI98" s="35"/>
      <x:c r="AJ98" s="35"/>
      <x:c r="AK98" s="35"/>
      <x:c r="AL98" s="35"/>
    </x:row>
    <x:row r="99" ht="15" hidden="0" customHeight="1">
      <x:c r="A99" s="35"/>
      <x:c r="B99" s="42"/>
      <x:c r="C99" s="42"/>
      <x:c r="D99" s="35"/>
      <x:c r="E99" s="35"/>
      <x:c r="F99" s="35"/>
      <x:c r="G99" s="35"/>
      <x:c r="H99" s="35"/>
      <x:c r="I99" s="43"/>
      <x:c r="J99" s="43"/>
      <x:c r="K99" s="43"/>
      <x:c r="L99" s="43"/>
      <x:c r="M99" s="43"/>
      <x:c r="N99" s="30" t="str">
        <x:f>IF(COUNT(I99:M99)&lt;5,"",I99-J99-(L99-K99))</x:f>
      </x:c>
      <x:c r="O99" s="31" t="str">
        <x:f>IF(OR(N99="",M99&lt;=0,N99&lt;0),"",N99/M99)</x:f>
      </x:c>
      <x:c r="P99" s="43"/>
      <x:c r="Q99" s="43"/>
      <x:c r="R99" s="43"/>
      <x:c r="S99" s="43"/>
      <x:c r="T99" s="30" t="str">
        <x:f>IF(COUNT(P99:S99)&lt;4,"",SUM(P99:S99))</x:f>
      </x:c>
      <x:c r="U99" s="30" t="str">
        <x:f>IF(OR(N99="",N99&lt;0,T99=""),"",N99-T99)</x:f>
      </x:c>
      <x:c r="V99" s="31" t="str">
        <x:f>IF(OR(U99="",M99&lt;=0),"",U99/M99)</x:f>
      </x:c>
      <x:c r="W99" s="29" t="str">
        <x:f>IF(COUNT(I99:M99)&lt;5,"Chưa đủ dữ liệu",IF(M99&lt;=0,"Rà soát liệu cấp quy khô",IF(N99&lt;0,"Rà soát tiêu hao tổng âm","Đủ điều kiện")))</x:f>
        <x:v>Chưa đủ dữ liệu</x:v>
      </x:c>
      <x:c r="X99" s="29" t="str">
        <x:f>IF(COUNT(P99:S99)&lt;4,"Chưa đủ dữ liệu",IF(U99&lt;0,"Rà soát phân loại","Đủ dữ liệu"))</x:f>
        <x:v>Chưa đủ dữ liệu</x:v>
      </x:c>
      <x:c r="Y99" s="35"/>
      <x:c r="Z99" s="35"/>
      <x:c r="AA99" s="35"/>
      <x:c r="AB99" s="35"/>
      <x:c r="AC99" s="35"/>
      <x:c r="AD99" s="35"/>
      <x:c r="AE99" s="35"/>
      <x:c r="AF99" s="35"/>
      <x:c r="AG99" s="35"/>
      <x:c r="AH99" s="35"/>
      <x:c r="AI99" s="35"/>
      <x:c r="AJ99" s="35"/>
      <x:c r="AK99" s="35"/>
      <x:c r="AL99" s="35"/>
    </x:row>
    <x:row r="100" ht="15" hidden="0" customHeight="1">
      <x:c r="A100" s="35"/>
      <x:c r="B100" s="42"/>
      <x:c r="C100" s="42"/>
      <x:c r="D100" s="35"/>
      <x:c r="E100" s="35"/>
      <x:c r="F100" s="35"/>
      <x:c r="G100" s="35"/>
      <x:c r="H100" s="35"/>
      <x:c r="I100" s="43"/>
      <x:c r="J100" s="43"/>
      <x:c r="K100" s="43"/>
      <x:c r="L100" s="43"/>
      <x:c r="M100" s="43"/>
      <x:c r="N100" s="30" t="str">
        <x:f>IF(COUNT(I100:M100)&lt;5,"",I100-J100-(L100-K100))</x:f>
      </x:c>
      <x:c r="O100" s="31" t="str">
        <x:f>IF(OR(N100="",M100&lt;=0,N100&lt;0),"",N100/M100)</x:f>
      </x:c>
      <x:c r="P100" s="43"/>
      <x:c r="Q100" s="43"/>
      <x:c r="R100" s="43"/>
      <x:c r="S100" s="43"/>
      <x:c r="T100" s="30" t="str">
        <x:f>IF(COUNT(P100:S100)&lt;4,"",SUM(P100:S100))</x:f>
      </x:c>
      <x:c r="U100" s="30" t="str">
        <x:f>IF(OR(N100="",N100&lt;0,T100=""),"",N100-T100)</x:f>
      </x:c>
      <x:c r="V100" s="31" t="str">
        <x:f>IF(OR(U100="",M100&lt;=0),"",U100/M100)</x:f>
      </x:c>
      <x:c r="W100" s="29" t="str">
        <x:f>IF(COUNT(I100:M100)&lt;5,"Chưa đủ dữ liệu",IF(M100&lt;=0,"Rà soát liệu cấp quy khô",IF(N100&lt;0,"Rà soát tiêu hao tổng âm","Đủ điều kiện")))</x:f>
        <x:v>Chưa đủ dữ liệu</x:v>
      </x:c>
      <x:c r="X100" s="29" t="str">
        <x:f>IF(COUNT(P100:S100)&lt;4,"Chưa đủ dữ liệu",IF(U100&lt;0,"Rà soát phân loại","Đủ dữ liệu"))</x:f>
        <x:v>Chưa đủ dữ liệu</x:v>
      </x:c>
      <x:c r="Y100" s="35"/>
      <x:c r="Z100" s="35"/>
      <x:c r="AA100" s="35"/>
      <x:c r="AB100" s="35"/>
      <x:c r="AC100" s="35"/>
      <x:c r="AD100" s="35"/>
      <x:c r="AE100" s="35"/>
      <x:c r="AF100" s="35"/>
      <x:c r="AG100" s="35"/>
      <x:c r="AH100" s="35"/>
      <x:c r="AI100" s="35"/>
      <x:c r="AJ100" s="35"/>
      <x:c r="AK100" s="35"/>
      <x:c r="AL100" s="35"/>
    </x:row>
    <x:row r="101" ht="15" hidden="0" customHeight="1">
      <x:c r="A101" s="35"/>
      <x:c r="B101" s="42"/>
      <x:c r="C101" s="42"/>
      <x:c r="D101" s="35"/>
      <x:c r="E101" s="35"/>
      <x:c r="F101" s="35"/>
      <x:c r="G101" s="35"/>
      <x:c r="H101" s="35"/>
      <x:c r="I101" s="43"/>
      <x:c r="J101" s="43"/>
      <x:c r="K101" s="43"/>
      <x:c r="L101" s="43"/>
      <x:c r="M101" s="43"/>
      <x:c r="N101" s="30" t="str">
        <x:f>IF(COUNT(I101:M101)&lt;5,"",I101-J101-(L101-K101))</x:f>
      </x:c>
      <x:c r="O101" s="31" t="str">
        <x:f>IF(OR(N101="",M101&lt;=0,N101&lt;0),"",N101/M101)</x:f>
      </x:c>
      <x:c r="P101" s="43"/>
      <x:c r="Q101" s="43"/>
      <x:c r="R101" s="43"/>
      <x:c r="S101" s="43"/>
      <x:c r="T101" s="30" t="str">
        <x:f>IF(COUNT(P101:S101)&lt;4,"",SUM(P101:S101))</x:f>
      </x:c>
      <x:c r="U101" s="30" t="str">
        <x:f>IF(OR(N101="",N101&lt;0,T101=""),"",N101-T101)</x:f>
      </x:c>
      <x:c r="V101" s="31" t="str">
        <x:f>IF(OR(U101="",M101&lt;=0),"",U101/M101)</x:f>
      </x:c>
      <x:c r="W101" s="29" t="str">
        <x:f>IF(COUNT(I101:M101)&lt;5,"Chưa đủ dữ liệu",IF(M101&lt;=0,"Rà soát liệu cấp quy khô",IF(N101&lt;0,"Rà soát tiêu hao tổng âm","Đủ điều kiện")))</x:f>
        <x:v>Chưa đủ dữ liệu</x:v>
      </x:c>
      <x:c r="X101" s="29" t="str">
        <x:f>IF(COUNT(P101:S101)&lt;4,"Chưa đủ dữ liệu",IF(U101&lt;0,"Rà soát phân loại","Đủ dữ liệu"))</x:f>
        <x:v>Chưa đủ dữ liệu</x:v>
      </x:c>
      <x:c r="Y101" s="35"/>
      <x:c r="Z101" s="35"/>
      <x:c r="AA101" s="35"/>
      <x:c r="AB101" s="35"/>
      <x:c r="AC101" s="35"/>
      <x:c r="AD101" s="35"/>
      <x:c r="AE101" s="35"/>
      <x:c r="AF101" s="35"/>
      <x:c r="AG101" s="35"/>
      <x:c r="AH101" s="35"/>
      <x:c r="AI101" s="35"/>
      <x:c r="AJ101" s="35"/>
      <x:c r="AK101" s="35"/>
      <x:c r="AL101" s="35"/>
    </x:row>
    <x:row r="102" ht="15" hidden="0" customHeight="1">
      <x:c r="A102" s="35"/>
      <x:c r="B102" s="42"/>
      <x:c r="C102" s="42"/>
      <x:c r="D102" s="35"/>
      <x:c r="E102" s="35"/>
      <x:c r="F102" s="35"/>
      <x:c r="G102" s="35"/>
      <x:c r="H102" s="35"/>
      <x:c r="I102" s="43"/>
      <x:c r="J102" s="43"/>
      <x:c r="K102" s="43"/>
      <x:c r="L102" s="43"/>
      <x:c r="M102" s="43"/>
      <x:c r="N102" s="30" t="str">
        <x:f>IF(COUNT(I102:M102)&lt;5,"",I102-J102-(L102-K102))</x:f>
      </x:c>
      <x:c r="O102" s="31" t="str">
        <x:f>IF(OR(N102="",M102&lt;=0,N102&lt;0),"",N102/M102)</x:f>
      </x:c>
      <x:c r="P102" s="43"/>
      <x:c r="Q102" s="43"/>
      <x:c r="R102" s="43"/>
      <x:c r="S102" s="43"/>
      <x:c r="T102" s="30" t="str">
        <x:f>IF(COUNT(P102:S102)&lt;4,"",SUM(P102:S102))</x:f>
      </x:c>
      <x:c r="U102" s="30" t="str">
        <x:f>IF(OR(N102="",N102&lt;0,T102=""),"",N102-T102)</x:f>
      </x:c>
      <x:c r="V102" s="31" t="str">
        <x:f>IF(OR(U102="",M102&lt;=0),"",U102/M102)</x:f>
      </x:c>
      <x:c r="W102" s="29" t="str">
        <x:f>IF(COUNT(I102:M102)&lt;5,"Chưa đủ dữ liệu",IF(M102&lt;=0,"Rà soát liệu cấp quy khô",IF(N102&lt;0,"Rà soát tiêu hao tổng âm","Đủ điều kiện")))</x:f>
        <x:v>Chưa đủ dữ liệu</x:v>
      </x:c>
      <x:c r="X102" s="29" t="str">
        <x:f>IF(COUNT(P102:S102)&lt;4,"Chưa đủ dữ liệu",IF(U102&lt;0,"Rà soát phân loại","Đủ dữ liệu"))</x:f>
        <x:v>Chưa đủ dữ liệu</x:v>
      </x:c>
      <x:c r="Y102" s="35"/>
      <x:c r="Z102" s="35"/>
      <x:c r="AA102" s="35"/>
      <x:c r="AB102" s="35"/>
      <x:c r="AC102" s="35"/>
      <x:c r="AD102" s="35"/>
      <x:c r="AE102" s="35"/>
      <x:c r="AF102" s="35"/>
      <x:c r="AG102" s="35"/>
      <x:c r="AH102" s="35"/>
      <x:c r="AI102" s="35"/>
      <x:c r="AJ102" s="35"/>
      <x:c r="AK102" s="35"/>
      <x:c r="AL102" s="35"/>
    </x:row>
    <x:row r="103" ht="15" hidden="0" customHeight="1">
      <x:c r="A103" s="35"/>
      <x:c r="B103" s="42"/>
      <x:c r="C103" s="42"/>
      <x:c r="D103" s="35"/>
      <x:c r="E103" s="35"/>
      <x:c r="F103" s="35"/>
      <x:c r="G103" s="35"/>
      <x:c r="H103" s="35"/>
      <x:c r="I103" s="43"/>
      <x:c r="J103" s="43"/>
      <x:c r="K103" s="43"/>
      <x:c r="L103" s="43"/>
      <x:c r="M103" s="43"/>
      <x:c r="N103" s="30" t="str">
        <x:f>IF(COUNT(I103:M103)&lt;5,"",I103-J103-(L103-K103))</x:f>
      </x:c>
      <x:c r="O103" s="31" t="str">
        <x:f>IF(OR(N103="",M103&lt;=0,N103&lt;0),"",N103/M103)</x:f>
      </x:c>
      <x:c r="P103" s="43"/>
      <x:c r="Q103" s="43"/>
      <x:c r="R103" s="43"/>
      <x:c r="S103" s="43"/>
      <x:c r="T103" s="30" t="str">
        <x:f>IF(COUNT(P103:S103)&lt;4,"",SUM(P103:S103))</x:f>
      </x:c>
      <x:c r="U103" s="30" t="str">
        <x:f>IF(OR(N103="",N103&lt;0,T103=""),"",N103-T103)</x:f>
      </x:c>
      <x:c r="V103" s="31" t="str">
        <x:f>IF(OR(U103="",M103&lt;=0),"",U103/M103)</x:f>
      </x:c>
      <x:c r="W103" s="29" t="str">
        <x:f>IF(COUNT(I103:M103)&lt;5,"Chưa đủ dữ liệu",IF(M103&lt;=0,"Rà soát liệu cấp quy khô",IF(N103&lt;0,"Rà soát tiêu hao tổng âm","Đủ điều kiện")))</x:f>
        <x:v>Chưa đủ dữ liệu</x:v>
      </x:c>
      <x:c r="X103" s="29" t="str">
        <x:f>IF(COUNT(P103:S103)&lt;4,"Chưa đủ dữ liệu",IF(U103&lt;0,"Rà soát phân loại","Đủ dữ liệu"))</x:f>
        <x:v>Chưa đủ dữ liệu</x:v>
      </x:c>
      <x:c r="Y103" s="35"/>
      <x:c r="Z103" s="35"/>
      <x:c r="AA103" s="35"/>
      <x:c r="AB103" s="35"/>
      <x:c r="AC103" s="35"/>
      <x:c r="AD103" s="35"/>
      <x:c r="AE103" s="35"/>
      <x:c r="AF103" s="35"/>
      <x:c r="AG103" s="35"/>
      <x:c r="AH103" s="35"/>
      <x:c r="AI103" s="35"/>
      <x:c r="AJ103" s="35"/>
      <x:c r="AK103" s="35"/>
      <x:c r="AL103" s="35"/>
    </x:row>
    <x:row r="104" ht="15" hidden="0" customHeight="1">
      <x:c r="A104" s="35"/>
      <x:c r="B104" s="42"/>
      <x:c r="C104" s="42"/>
      <x:c r="D104" s="35"/>
      <x:c r="E104" s="35"/>
      <x:c r="F104" s="35"/>
      <x:c r="G104" s="35"/>
      <x:c r="H104" s="35"/>
      <x:c r="I104" s="43"/>
      <x:c r="J104" s="43"/>
      <x:c r="K104" s="43"/>
      <x:c r="L104" s="43"/>
      <x:c r="M104" s="43"/>
      <x:c r="N104" s="30" t="str">
        <x:f>IF(COUNT(I104:M104)&lt;5,"",I104-J104-(L104-K104))</x:f>
      </x:c>
      <x:c r="O104" s="31" t="str">
        <x:f>IF(OR(N104="",M104&lt;=0,N104&lt;0),"",N104/M104)</x:f>
      </x:c>
      <x:c r="P104" s="43"/>
      <x:c r="Q104" s="43"/>
      <x:c r="R104" s="43"/>
      <x:c r="S104" s="43"/>
      <x:c r="T104" s="30" t="str">
        <x:f>IF(COUNT(P104:S104)&lt;4,"",SUM(P104:S104))</x:f>
      </x:c>
      <x:c r="U104" s="30" t="str">
        <x:f>IF(OR(N104="",N104&lt;0,T104=""),"",N104-T104)</x:f>
      </x:c>
      <x:c r="V104" s="31" t="str">
        <x:f>IF(OR(U104="",M104&lt;=0),"",U104/M104)</x:f>
      </x:c>
      <x:c r="W104" s="29" t="str">
        <x:f>IF(COUNT(I104:M104)&lt;5,"Chưa đủ dữ liệu",IF(M104&lt;=0,"Rà soát liệu cấp quy khô",IF(N104&lt;0,"Rà soát tiêu hao tổng âm","Đủ điều kiện")))</x:f>
        <x:v>Chưa đủ dữ liệu</x:v>
      </x:c>
      <x:c r="X104" s="29" t="str">
        <x:f>IF(COUNT(P104:S104)&lt;4,"Chưa đủ dữ liệu",IF(U104&lt;0,"Rà soát phân loại","Đủ dữ liệu"))</x:f>
        <x:v>Chưa đủ dữ liệu</x:v>
      </x:c>
      <x:c r="Y104" s="35"/>
      <x:c r="Z104" s="35"/>
      <x:c r="AA104" s="35"/>
      <x:c r="AB104" s="35"/>
      <x:c r="AC104" s="35"/>
      <x:c r="AD104" s="35"/>
      <x:c r="AE104" s="35"/>
      <x:c r="AF104" s="35"/>
      <x:c r="AG104" s="35"/>
      <x:c r="AH104" s="35"/>
      <x:c r="AI104" s="35"/>
      <x:c r="AJ104" s="35"/>
      <x:c r="AK104" s="35"/>
      <x:c r="AL104" s="35"/>
    </x:row>
    <x:row r="105" ht="15" hidden="0" customHeight="1">
      <x:c r="A105" s="35"/>
      <x:c r="B105" s="42"/>
      <x:c r="C105" s="42"/>
      <x:c r="D105" s="35"/>
      <x:c r="E105" s="35"/>
      <x:c r="F105" s="35"/>
      <x:c r="G105" s="35"/>
      <x:c r="H105" s="35"/>
      <x:c r="I105" s="43"/>
      <x:c r="J105" s="43"/>
      <x:c r="K105" s="43"/>
      <x:c r="L105" s="43"/>
      <x:c r="M105" s="43"/>
      <x:c r="N105" s="30" t="str">
        <x:f>IF(COUNT(I105:M105)&lt;5,"",I105-J105-(L105-K105))</x:f>
      </x:c>
      <x:c r="O105" s="31" t="str">
        <x:f>IF(OR(N105="",M105&lt;=0,N105&lt;0),"",N105/M105)</x:f>
      </x:c>
      <x:c r="P105" s="43"/>
      <x:c r="Q105" s="43"/>
      <x:c r="R105" s="43"/>
      <x:c r="S105" s="43"/>
      <x:c r="T105" s="30" t="str">
        <x:f>IF(COUNT(P105:S105)&lt;4,"",SUM(P105:S105))</x:f>
      </x:c>
      <x:c r="U105" s="30" t="str">
        <x:f>IF(OR(N105="",N105&lt;0,T105=""),"",N105-T105)</x:f>
      </x:c>
      <x:c r="V105" s="31" t="str">
        <x:f>IF(OR(U105="",M105&lt;=0),"",U105/M105)</x:f>
      </x:c>
      <x:c r="W105" s="29" t="str">
        <x:f>IF(COUNT(I105:M105)&lt;5,"Chưa đủ dữ liệu",IF(M105&lt;=0,"Rà soát liệu cấp quy khô",IF(N105&lt;0,"Rà soát tiêu hao tổng âm","Đủ điều kiện")))</x:f>
        <x:v>Chưa đủ dữ liệu</x:v>
      </x:c>
      <x:c r="X105" s="29" t="str">
        <x:f>IF(COUNT(P105:S105)&lt;4,"Chưa đủ dữ liệu",IF(U105&lt;0,"Rà soát phân loại","Đủ dữ liệu"))</x:f>
        <x:v>Chưa đủ dữ liệu</x:v>
      </x:c>
      <x:c r="Y105" s="35"/>
      <x:c r="Z105" s="35"/>
      <x:c r="AA105" s="35"/>
      <x:c r="AB105" s="35"/>
      <x:c r="AC105" s="35"/>
      <x:c r="AD105" s="35"/>
      <x:c r="AE105" s="35"/>
      <x:c r="AF105" s="35"/>
      <x:c r="AG105" s="35"/>
      <x:c r="AH105" s="35"/>
      <x:c r="AI105" s="35"/>
      <x:c r="AJ105" s="35"/>
      <x:c r="AK105" s="35"/>
      <x:c r="AL105" s="35"/>
    </x:row>
    <x:row r="106" ht="15" hidden="0" customHeight="1">
      <x:c r="A106" s="35"/>
      <x:c r="B106" s="42"/>
      <x:c r="C106" s="42"/>
      <x:c r="D106" s="35"/>
      <x:c r="E106" s="35"/>
      <x:c r="F106" s="35"/>
      <x:c r="G106" s="35"/>
      <x:c r="H106" s="35"/>
      <x:c r="I106" s="43"/>
      <x:c r="J106" s="43"/>
      <x:c r="K106" s="43"/>
      <x:c r="L106" s="43"/>
      <x:c r="M106" s="43"/>
      <x:c r="N106" s="30" t="str">
        <x:f>IF(COUNT(I106:M106)&lt;5,"",I106-J106-(L106-K106))</x:f>
      </x:c>
      <x:c r="O106" s="31" t="str">
        <x:f>IF(OR(N106="",M106&lt;=0,N106&lt;0),"",N106/M106)</x:f>
      </x:c>
      <x:c r="P106" s="43"/>
      <x:c r="Q106" s="43"/>
      <x:c r="R106" s="43"/>
      <x:c r="S106" s="43"/>
      <x:c r="T106" s="30" t="str">
        <x:f>IF(COUNT(P106:S106)&lt;4,"",SUM(P106:S106))</x:f>
      </x:c>
      <x:c r="U106" s="30" t="str">
        <x:f>IF(OR(N106="",N106&lt;0,T106=""),"",N106-T106)</x:f>
      </x:c>
      <x:c r="V106" s="31" t="str">
        <x:f>IF(OR(U106="",M106&lt;=0),"",U106/M106)</x:f>
      </x:c>
      <x:c r="W106" s="29" t="str">
        <x:f>IF(COUNT(I106:M106)&lt;5,"Chưa đủ dữ liệu",IF(M106&lt;=0,"Rà soát liệu cấp quy khô",IF(N106&lt;0,"Rà soát tiêu hao tổng âm","Đủ điều kiện")))</x:f>
        <x:v>Chưa đủ dữ liệu</x:v>
      </x:c>
      <x:c r="X106" s="29" t="str">
        <x:f>IF(COUNT(P106:S106)&lt;4,"Chưa đủ dữ liệu",IF(U106&lt;0,"Rà soát phân loại","Đủ dữ liệu"))</x:f>
        <x:v>Chưa đủ dữ liệu</x:v>
      </x:c>
      <x:c r="Y106" s="35"/>
      <x:c r="Z106" s="35"/>
      <x:c r="AA106" s="35"/>
      <x:c r="AB106" s="35"/>
      <x:c r="AC106" s="35"/>
      <x:c r="AD106" s="35"/>
      <x:c r="AE106" s="35"/>
      <x:c r="AF106" s="35"/>
      <x:c r="AG106" s="35"/>
      <x:c r="AH106" s="35"/>
      <x:c r="AI106" s="35"/>
      <x:c r="AJ106" s="35"/>
      <x:c r="AK106" s="35"/>
      <x:c r="AL106" s="35"/>
    </x:row>
  </x:sheetData>
  <x:mergeCells>
    <x:mergeCell ref="A1:AL1"/>
    <x:mergeCell ref="A2:AL2"/>
    <x:mergeCell ref="A4:AL4"/>
  </x:mergeCells>
  <x:conditionalFormatting sqref="N7:N106">
    <x:cfRule type="cellIs" dxfId="0" priority="1" operator="lessThan">
      <x:formula>0</x:formula>
    </x:cfRule>
  </x:conditionalFormatting>
  <x:conditionalFormatting sqref="U7:U106">
    <x:cfRule type="cellIs" dxfId="1" priority="2" operator="lessThan">
      <x:formula>0</x:formula>
    </x:cfRule>
  </x:conditionalFormatting>
  <x:dataValidations count="4">
    <x:dataValidation type="list" allowBlank="1" showDropDown="0" sqref="D7:D106">
      <x:formula1>"Đối chứng,Thử nghiệm,Khác"</x:formula1>
    </x:dataValidation>
    <x:dataValidation type="list" allowBlank="1" showDropDown="0" sqref="AK7:AK106">
      <x:formula1>"Có,Không,Cần rà soát"</x:formula1>
    </x:dataValidation>
    <x:dataValidation type="decimal" sqref="I7:M106">
      <x:formula1>0</x:formula1>
    </x:dataValidation>
    <x:dataValidation type="decimal" sqref="P7:S106">
      <x:formula1>0</x:formula1>
    </x:dataValidation>
  </x:dataValidations>
  <x:pageMargins left="0.7" right="0.7" top="0.75" bottom="0.75" header="0.3" footer="0.3"/>
  <x:tableParts count="1">
    <x:tablePart xmlns:r="http://schemas.openxmlformats.org/officeDocument/2006/relationships" r:id="R36e474ce54e04cbc"/>
  </x:tableParts>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8" hidden="0" customWidth="1"/>
    <x:col min="2" max="2" width="34" hidden="0" customWidth="1"/>
    <x:col min="3" max="3" width="67" hidden="0" customWidth="1"/>
    <x:col min="4" max="4" width="64" hidden="0" customWidth="1"/>
  </x:cols>
  <x:sheetData>
    <x:row r="1" ht="22.799999237060547" hidden="0" customHeight="1">
      <x:c r="A1" s="4" t="str">
        <x:v>Hướng dẫn trường dữ liệu và giới hạn bằng chứng</x:v>
      </x:c>
      <x:c r="B1" s="4"/>
      <x:c r="C1" s="4"/>
      <x:c r="D1" s="4"/>
    </x:row>
    <x:row r="2" ht="44" hidden="0" customHeight="1">
      <x:c r="A2" s="7" t="str">
        <x:v>Các định nghĩa giúp tái lập cách ghi và tính số liệu. Bộ phận kỹ thuật, đo lường, vận hành và mua hàng của bên mua nên phê duyệt đề cương phù hợp với nhà máy trước khi thử nghiệm.</x:v>
      </x:c>
      <x:c r="B2" s="7"/>
      <x:c r="C2" s="7"/>
      <x:c r="D2" s="7"/>
    </x:row>
    <x:row r="3" ht="15" hidden="0" customHeight="1">
      <x:c r="A3" s="2"/>
      <x:c r="B3" s="2"/>
      <x:c r="C3" s="2"/>
      <x:c r="D3" s="2"/>
    </x:row>
    <x:row r="4" ht="42" hidden="0" customHeight="1">
      <x:c r="A4" s="16" t="str">
        <x:v>Mục</x:v>
      </x:c>
      <x:c r="B4" s="16" t="str">
        <x:v>Trường dữ liệu hoặc công thức</x:v>
      </x:c>
      <x:c r="C4" s="16" t="str">
        <x:v>Định nghĩa</x:v>
      </x:c>
      <x:c r="D4" s="16" t="str">
        <x:v>Lưu ý hoặc nguồn</x:v>
      </x:c>
    </x:row>
    <x:row r="5" ht="24" hidden="0" customHeight="1">
      <x:c r="A5" s="27" t="str">
        <x:v>Trình tự thực hiện</x:v>
      </x:c>
      <x:c r="B5" s="27" t="str">
        <x:v>Đưa vào tính?</x:v>
      </x:c>
      <x:c r="C5" s="27" t="str">
        <x:v>Chỉ các dòng được chủ động chọn Có mới có thể đưa vào Tổng hợp thử nghiệm.</x:v>
      </x:c>
      <x:c r="D5" s="27" t="str">
        <x:v>Các dòng ví dụ mặc định chọn Không. Chọn Có là quyết định đưa dữ liệu vào của bên mua, không phải phê duyệt tự động.</x:v>
      </x:c>
    </x:row>
    <x:row r="6" ht="24" hidden="0" customHeight="1">
      <x:c r="A6" s="27" t="str">
        <x:v>Cân bằng khối lượng</x:v>
      </x:c>
      <x:c r="B6" s="27" t="str">
        <x:v>Thanh đưa vào</x:v>
      </x:c>
      <x:c r="C6" s="27" t="str">
        <x:v>Thanh mới cộng mọi lượng thanh chuyển vào đã xác minh, đi qua ranh giới máy nghiền được xác định trong khoảng vận hành.</x:v>
      </x:c>
      <x:c r="D6" s="27" t="str">
        <x:v>Dùng hồ sơ khối lượng từ phép đo đã hiệu chuẩn hoặc được kiểm soát, với mốc thời gian đồng bộ.</x:v>
      </x:c>
    </x:row>
    <x:row r="7" ht="24" hidden="0" customHeight="1">
      <x:c r="A7" s="27" t="str">
        <x:v>Cân bằng khối lượng</x:v>
      </x:c>
      <x:c r="B7" s="27" t="str">
        <x:v>Thanh còn dùng được chuyển ra</x:v>
      </x:c>
      <x:c r="C7" s="27" t="str">
        <x:v>Khối lượng đã cân của thanh còn dùng được chuyển ra khỏi cùng ranh giới đó.</x:v>
      </x:c>
      <x:c r="D7" s="27" t="str">
        <x:v>Không gộp thanh còn dùng được chuyển ra với thanh loại bỏ do gãy, cong hoặc lấy ra theo kế hoạch.</x:v>
      </x:c>
    </x:row>
    <x:row r="8" ht="24" hidden="0" customHeight="1">
      <x:c r="A8" s="27" t="str">
        <x:v>Lượng tồn trong máy</x:v>
      </x:c>
      <x:c r="B8" s="27" t="str">
        <x:v>Tải thanh làm việc đầu / cuối kỳ</x:v>
      </x:c>
      <x:c r="C8" s="27" t="str">
        <x:v>Khối lượng khai báo của tải thanh làm việc trong máy nghiền tại đầu và cuối khoảng.</x:v>
      </x:c>
      <x:c r="D8" s="27" t="str">
        <x:v>Dùng cùng phương pháp đo tồn, quy tắc đối với đường kính đã mòn, độ lặp lại và cơ sở độ không đảm bảo đo.</x:v>
      </x:c>
    </x:row>
    <x:row r="9" ht="24" hidden="0" customHeight="1">
      <x:c r="A9" s="27" t="str">
        <x:v>Mẫu số</x:v>
      </x:c>
      <x:c r="B9" s="27" t="str">
        <x:v>Liệu cấp mới quy khô</x:v>
      </x:c>
      <x:c r="C9" s="27" t="str">
        <x:v>Tấn hệ mét của lượng liệu cấp mới quy khô được xử lý qua máy nghiền đã xác định trong khoảng đồng bộ.</x:v>
      </x:c>
      <x:c r="D9" s="27" t="str">
        <x:v>Không thay bằng tấn ướt, tải tuần hoàn, tấn ngắn hoặc tấn dài nếu chưa đổi rõ nhãn đơn vị và cơ sở tính.</x:v>
      </x:c>
    </x:row>
    <x:row r="10" ht="24" hidden="0" customHeight="1">
      <x:c r="A10" s="27" t="str">
        <x:v>Công thức</x:v>
      </x:c>
      <x:c r="B10" s="27" t="str">
        <x:v>Tiêu hao tổng</x:v>
      </x:c>
      <x:c r="C10" s="27" t="str">
        <x:v>Thanh đưa vào - thanh còn dùng được chuyển ra - (tải thanh làm việc cuối kỳ - tải thanh làm việc đầu kỳ).</x:v>
      </x:c>
      <x:c r="D10" s="27" t="str">
        <x:v>Tiêu hao tổng âm vẫn hiển thị để rà soát và bị loại khỏi phép tính tổng hợp.</x:v>
      </x:c>
    </x:row>
    <x:row r="11" ht="24" hidden="0" customHeight="1">
      <x:c r="A11" s="27" t="str">
        <x:v>Công thức</x:v>
      </x:c>
      <x:c r="B11" s="27" t="str">
        <x:v>Tiêu hao tổng gia quyền kg/t</x:v>
      </x:c>
      <x:c r="C11" s="27" t="str">
        <x:v>Tổng tiêu hao của các khoảng hợp lệ được chọn chia cho tổng liệu cấp mới quy khô của chính các khoảng đó.</x:v>
      </x:c>
      <x:c r="D11" s="27" t="str">
        <x:v>Không lấy trung bình các giá trị kg/t từng khoảng mà bỏ qua sự khác nhau về khối lượng liệu cấp.</x:v>
      </x:c>
    </x:row>
    <x:row r="12" ht="15" hidden="0" customHeight="1">
      <x:c r="A12" s="27" t="str">
        <x:v>Đối chiếu</x:v>
      </x:c>
      <x:c r="B12" s="27" t="str">
        <x:v>Lượng lấy ra thu hồi đã phân loại</x:v>
      </x:c>
      <x:c r="C12" s="27" t="str">
        <x:v>Lượng lấy ra thu hồi do gãy, cong, theo kế hoạch và nguyên nhân khác, được cân riêng từng loại.</x:v>
      </x:c>
      <x:c r="D12" s="27" t="str">
        <x:v>Cả bốn mục phải nhập số cụ thể, kể cả số không. Các lượng này đã nằm trong tiêu hao tổng.</x:v>
      </x:c>
    </x:row>
    <x:row r="13" ht="15" hidden="0" customHeight="1">
      <x:c r="A13" s="27" t="str">
        <x:v>Đối chiếu</x:v>
      </x:c>
      <x:c r="B13" s="27" t="str">
        <x:v>Phần chênh còn lại của cân bằng khối lượng</x:v>
      </x:c>
      <x:c r="C13" s="27" t="str">
        <x:v>Tiêu hao tổng trừ lượng lấy ra thu hồi đã phân loại.</x:v>
      </x:c>
      <x:c r="D13" s="27" t="str">
        <x:v>Có thể gồm mòn tiến triển, cuốn theo dòng xả, mảnh vỡ chưa cân, trộn lẫn và sai số đo.</x:v>
      </x:c>
    </x:row>
    <x:row r="14" ht="24" hidden="0" customHeight="1">
      <x:c r="A14" s="27" t="str">
        <x:v>Tính hợp lệ</x:v>
      </x:c>
      <x:c r="B14" s="27" t="str">
        <x:v>Kiểm tra hồ sơ lượng lấy ra</x:v>
      </x:c>
      <x:c r="C14" s="27" t="str">
        <x:v>Chỉ được coi là đủ khi cả bốn loại lượng lấy ra đều có số liệu.</x:v>
      </x:c>
      <x:c r="D14" s="27" t="str">
        <x:v>Ô trống nghĩa là chưa biết, không phải bằng không. Phần chênh còn lại âm cần rà soát phân loại.</x:v>
      </x:c>
    </x:row>
    <x:row r="15" ht="24" hidden="0" customHeight="1">
      <x:c r="A15" s="27" t="str">
        <x:v>Khả năng so sánh</x:v>
      </x:c>
      <x:c r="B15" s="27" t="str">
        <x:v>Điều kiện vận hành</x:v>
      </x:c>
      <x:c r="C15" s="27" t="str">
        <x:v>Hồ sơ quặng/liệu cấp, F80, P80, năng suất, năng lượng, tốc độ, bùn, tải thanh, tấm lót, thời gian dừng và ổn định.</x:v>
      </x:c>
      <x:c r="D15" s="27" t="str">
        <x:v>Trạng thái Nội dung ghi giống nhau chỉ kiểm tra hồ sơ; bộ phận kỹ thuật bên mua quyết định các điều kiện thực tế có so sánh được hay không.</x:v>
      </x:c>
    </x:row>
    <x:row r="16" ht="24" hidden="0" customHeight="1">
      <x:c r="A16" s="27" t="str">
        <x:v>Đề cương</x:v>
      </x:c>
      <x:c r="B16" s="27" t="str">
        <x:v>Tiêu chí chấp nhận</x:v>
      </x:c>
      <x:c r="C16" s="27" t="str">
        <x:v>Quy tắc kết luận do bên mua xác định trước, xét các khoảng lặp và độ không đảm bảo.</x:v>
      </x:c>
      <x:c r="D16" s="27" t="str">
        <x:v>Tệp không đặt mục tiêu kg/t chung, thời lượng tối thiểu, hệ số hiệu chỉnh hay thứ hạng nhà cung cấp.</x:v>
      </x:c>
    </x:row>
    <x:row r="17" ht="24" hidden="0" customHeight="1">
      <x:c r="A17" s="27" t="str">
        <x:v>Đề cương</x:v>
      </x:c>
      <x:c r="B17" s="27" t="str">
        <x:v>Quy tắc dừng</x:v>
      </x:c>
      <x:c r="C17" s="27" t="str">
        <x:v>Các điều kiện về an toàn, thiết bị, quá trình và tính toàn vẹn dữ liệu được quy định trước để tạm dừng hoặc kết thúc thử nghiệm.</x:v>
      </x:c>
      <x:c r="D17" s="27" t="str">
        <x:v>Luôn tuân theo quy trình an toàn và vận hành của nhà máy.</x:v>
      </x:c>
    </x:row>
    <x:row r="18" ht="24" hidden="0" customHeight="1">
      <x:c r="A18" s="29" t="str">
        <x:v>Nguồn</x:v>
      </x:c>
      <x:c r="B18" s="29" t="str">
        <x:v>Hướng dẫn đo lường JOTAIN</x:v>
      </x:c>
      <x:c r="C18" s="29" t="str">
        <x:v>https://jotainmaterials.com/vi/technical-resources/grinding-rod-wear-rate-consumption-trial/</x:v>
      </x:c>
      <x:c r="D18" s="29" t="str">
        <x:v>Phương pháp cân bằng khối lượng công khai, sổ tổn thất, các khoảng thời gian tương ứng và giới hạn bằng chứng.</x:v>
      </x:c>
    </x:row>
    <x:row r="19" ht="24" hidden="0" customHeight="1">
      <x:c r="A19" s="29" t="str">
        <x:v>Nguồn</x:v>
      </x:c>
      <x:c r="B19" s="29" t="str">
        <x:v>Hướng dẫn NIST về quá trình đo</x:v>
      </x:c>
      <x:c r="C19" s="29" t="str">
        <x:v>https://www.nist.gov/publications/nistsematech-engineering-statistics-handbook-chapter-2-measurement-process</x:v>
      </x:c>
      <x:c r="D19" s="29" t="str">
        <x:v>Làm cơ sở cho độ lặp lại, độ tái lập, độ ổn định, hiệu chuẩn và độ không đảm bảo; không đưa ra ngưỡng chấp nhận thanh nghiền.</x:v>
      </x:c>
    </x:row>
    <x:row r="20" ht="24" hidden="0" customHeight="1">
      <x:c r="A20" s="29" t="str">
        <x:v>Nguồn</x:v>
      </x:c>
      <x:c r="B20" s="29" t="str">
        <x:v>Sepúlveda (2004)</x:v>
      </x:c>
      <x:c r="C20" s="29" t="str">
        <x:v>https://doi.org/10.1016/j.mineng.2004.08.007</x:v>
      </x:c>
      <x:c r="D20" s="29" t="str">
        <x:v>Nguyên tắc tổ chức đợt thử vật nghiền trên toàn nhà máy; phương pháp chi tiết tập trung vào bi nghiền, không phải quy trình thử thanh nghiền có thể dùng ngay.</x:v>
      </x:c>
    </x:row>
    <x:row r="21" ht="24" hidden="0" customHeight="1">
      <x:c r="A21" s="45" t="str">
        <x:v>Giới hạn sử dụng</x:v>
      </x:c>
      <x:c r="B21" s="45" t="str">
        <x:v>Chưa quyết định nhà cung cấp</x:v>
      </x:c>
      <x:c r="C21" s="45" t="str">
        <x:v>Giá trị kg/t thử nghiệm thấp hơn chỉ là một quan sát trong các khoảng đã ghi nhận.</x:v>
      </x:c>
      <x:c r="D21" s="45" t="str">
        <x:v>Xem xét các khoảng lặp, độ không đảm bảo, chế độ vận hành, việc tuân thủ đề cương và yêu cầu thương mại.</x:v>
      </x:c>
    </x:row>
    <x:row r="22" ht="15" hidden="0" customHeight="1">
      <x:c r="A22" s="2"/>
      <x:c r="B22" s="2"/>
      <x:c r="C22" s="2"/>
      <x:c r="D22" s="2"/>
    </x:row>
    <x:row r="23" ht="15" hidden="0" customHeight="1">
      <x:c r="A23" s="2"/>
      <x:c r="B23" s="2"/>
      <x:c r="C23" s="2"/>
      <x:c r="D23" s="2"/>
    </x:row>
    <x:row r="24" ht="15" hidden="0" customHeight="1">
      <x:c r="A24" s="2"/>
      <x:c r="B24" s="2"/>
      <x:c r="C24" s="2"/>
      <x:c r="D24" s="2"/>
    </x:row>
  </x:sheetData>
  <x:mergeCells>
    <x:mergeCell ref="A1:D1"/>
    <x:mergeCell ref="A2:D2"/>
  </x:mergeCells>
  <x:pageMargins left="0.7" right="0.7" top="0.75" bottom="0.75" header="0.3" footer="0.3"/>
</x:worksheet>
</file>